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725"/>
  <workbookPr showInkAnnotation="0" autoCompressPictures="0"/>
  <bookViews>
    <workbookView xWindow="26740" yWindow="-240" windowWidth="25600" windowHeight="16060" tabRatio="500" firstSheet="1" activeTab="1"/>
  </bookViews>
  <sheets>
    <sheet name="Summary Scorecard" sheetId="2" r:id="rId1"/>
    <sheet name=" Company Assessment_eng" sheetId="4" r:id="rId2"/>
    <sheet name="公司评估表" sheetId="1" r:id="rId3"/>
  </sheets>
  <definedNames>
    <definedName name="_xlnm.Print_Area" localSheetId="1">' Company Assessment_eng'!$A$1:$I$29</definedName>
    <definedName name="_xlnm.Print_Area" localSheetId="2">公司评估表!$A$1:$I$29</definedName>
    <definedName name="Z_441A5A2B_4629_C84E_BC72_3462F8E0D151_.wvu.PrintArea" localSheetId="1" hidden="1">' Company Assessment_eng'!$A$1:$I$29</definedName>
    <definedName name="Z_441A5A2B_4629_C84E_BC72_3462F8E0D151_.wvu.PrintArea" localSheetId="2" hidden="1">公司评估表!$A$1:$I$29</definedName>
    <definedName name="Z_4D066217_625A_D14E_A38A_F198D9B27AC4_.wvu.PrintArea" localSheetId="1" hidden="1">' Company Assessment_eng'!$A$1:$I$29</definedName>
    <definedName name="Z_4D066217_625A_D14E_A38A_F198D9B27AC4_.wvu.PrintArea" localSheetId="2" hidden="1">公司评估表!$A$1:$I$29</definedName>
    <definedName name="Z_E4F5A9D5_A17E_E642_9B61_2D6E179FBEF7_.wvu.PrintArea" localSheetId="1" hidden="1">' Company Assessment_eng'!$A$1:$I$29</definedName>
    <definedName name="Z_E4F5A9D5_A17E_E642_9B61_2D6E179FBEF7_.wvu.PrintArea" localSheetId="2" hidden="1">公司评估表!$A$1:$I$29</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10" i="2" l="1"/>
  <c r="E10" i="2"/>
  <c r="C11" i="2"/>
  <c r="E11" i="2"/>
  <c r="C12" i="2"/>
  <c r="E12" i="2"/>
  <c r="B12" i="2"/>
  <c r="D12" i="2"/>
  <c r="B11" i="2"/>
  <c r="D11" i="2"/>
  <c r="B10" i="2"/>
  <c r="D10" i="2"/>
  <c r="B13" i="2"/>
  <c r="C13" i="2"/>
</calcChain>
</file>

<file path=xl/sharedStrings.xml><?xml version="1.0" encoding="utf-8"?>
<sst xmlns="http://schemas.openxmlformats.org/spreadsheetml/2006/main" count="331" uniqueCount="299">
  <si>
    <t>EN1</t>
  </si>
  <si>
    <t>EN2</t>
  </si>
  <si>
    <t>EN3</t>
  </si>
  <si>
    <t>EN6</t>
  </si>
  <si>
    <t>EN7</t>
  </si>
  <si>
    <t>EN8</t>
  </si>
  <si>
    <t>EN9</t>
  </si>
  <si>
    <t>RM1</t>
  </si>
  <si>
    <t>RM2</t>
  </si>
  <si>
    <t>RM4</t>
  </si>
  <si>
    <t>RM5</t>
  </si>
  <si>
    <t>CL3</t>
  </si>
  <si>
    <t>CL4</t>
  </si>
  <si>
    <t>CL5</t>
  </si>
  <si>
    <t>CL6</t>
  </si>
  <si>
    <t>CL7</t>
  </si>
  <si>
    <t>CL8</t>
  </si>
  <si>
    <t>4</t>
  </si>
  <si>
    <t>Total Score</t>
  </si>
  <si>
    <t>Company Name:</t>
  </si>
  <si>
    <t>Case Study project Name:</t>
  </si>
  <si>
    <t>Benchmarking Results (Total Score: 10)</t>
  </si>
  <si>
    <t>Company Policy</t>
  </si>
  <si>
    <t>Project Implementation</t>
  </si>
  <si>
    <t>Environmental Management</t>
  </si>
  <si>
    <t>Communities &amp; Labor</t>
  </si>
  <si>
    <t>Risk Management</t>
  </si>
  <si>
    <t>葛洲坝集团</t>
    <phoneticPr fontId="8" type="noConversion"/>
  </si>
  <si>
    <t>实施/项目层面</t>
  </si>
  <si>
    <t>标准</t>
    <phoneticPr fontId="8" type="noConversion"/>
  </si>
  <si>
    <t>政策</t>
    <phoneticPr fontId="8" type="noConversion"/>
  </si>
  <si>
    <t>政策评估</t>
    <phoneticPr fontId="8" type="noConversion"/>
  </si>
  <si>
    <t>最高分</t>
    <phoneticPr fontId="8" type="noConversion"/>
  </si>
  <si>
    <t>得分</t>
    <phoneticPr fontId="8" type="noConversion"/>
  </si>
  <si>
    <t>最高分</t>
    <phoneticPr fontId="8" type="noConversion"/>
  </si>
  <si>
    <t>项目实施评估</t>
    <phoneticPr fontId="8" type="noConversion"/>
  </si>
  <si>
    <t>索普拉多拉项目</t>
    <phoneticPr fontId="8" type="noConversion"/>
  </si>
  <si>
    <t>环境管理</t>
    <phoneticPr fontId="8" type="noConversion"/>
  </si>
  <si>
    <t>公司政策承诺符合国际标准</t>
    <phoneticPr fontId="8" type="noConversion"/>
  </si>
  <si>
    <t>公司的政策承诺以遵守中国法律中的环境与社会标准为最低要求</t>
    <phoneticPr fontId="8" type="noConversion"/>
  </si>
  <si>
    <t>环境管理计划的准备与实施</t>
    <phoneticPr fontId="8" type="noConversion"/>
  </si>
  <si>
    <t>- 公司的海外投资政策是否以遵守中国法律中的环境与社会标准为最低要求？这应包括：对跨境影响的考虑、公众参与的机会、在准备工作期间的多方参与、环境基流、鱼类保护以及珍稀动植物的保护措施。</t>
    <phoneticPr fontId="8" type="noConversion"/>
  </si>
  <si>
    <t>- 公司的政策是否要求环境管理体系允许某个组织制定和实施政策与目标时将法律要求和其他要求考虑在内？</t>
  </si>
  <si>
    <t xml:space="preserve">- 公司是否遵循针对环境影响的国际公认与认证的标准，例如，国际金融公司业绩标准，经济合作与发展组织对跨国公司准则中的相关条例等？ 
- 公司是否遵循国际公司协议，如联合国全球契约或全球报告倡议组织？
- 公司还公开遵循或运用哪些可持续发展或可持续水电开发的国际标准？
- 公司在总部层面是否利用标准化过程和测量，如ISO？
- 公司是否全方位地运用标准化认证的环境管理体系（EMS）呢？ 
- 公司是否采取主动的举动来促进环境方面的责任？
</t>
    <phoneticPr fontId="8" type="noConversion"/>
  </si>
  <si>
    <t>努力避免对生物多样性和生态系统服务功能造成的影响，不在生物多样性价值高的关键栖息地避免进行任何活动，同时启动或支持受到水电项目影响的自然栖息地的生物多样性与保护工作。</t>
    <phoneticPr fontId="8" type="noConversion"/>
  </si>
  <si>
    <t>采取措施防止污染，并在建设和运营期间保护公众健康</t>
    <phoneticPr fontId="8" type="noConversion"/>
  </si>
  <si>
    <t>开展文化资源评估；制定避免、减少、减轻和补偿对文化遗产负面影响的计划和流程</t>
    <phoneticPr fontId="8" type="noConversion"/>
  </si>
  <si>
    <t xml:space="preserve">- 公司是否必须积极参与生态系统的保护、修复和恢复退化的生态系统，促进恢复濒危物种，并制定选择、建立和管理保护区或需要采取特殊措施保护生物多样性的区域的指导方针? 
- 公司是否在其生物多样性影响政策中采用首先回避，其次缓解的政策？
</t>
  </si>
  <si>
    <t xml:space="preserve">- 公司是否遵循污染排放和环境质量的国家标准？
- 公司的政策是否包括监控和管理废物、噪声、粉尘、空气质量、水质和有害物质的要求？
</t>
    <phoneticPr fontId="8" type="noConversion"/>
  </si>
  <si>
    <t>- 公司是否必须评估物质和非物质文化遗产，并确保对已确定文化遗产的管理？</t>
  </si>
  <si>
    <t>- 公司是否需要评估项目工程建设和其他施工活动所造成的可能影响到项目寿命的水土流失与泥沙淤积问题，并采取措施避免、减少、减轻和补偿其影响。</t>
  </si>
  <si>
    <t xml:space="preserve">- 当东道国的要求较低时，公司是否会遵循中国法律所要求的标准进行环评和安置？
- 公司是否始终都会进行环评，即使当地法律没有要求？
- 移民安置计划是否至少按照中国补偿标准来制定？
</t>
  </si>
  <si>
    <t>- 项目（有标准化认证）的环境管理体系是否到位？</t>
    <phoneticPr fontId="8" type="noConversion"/>
  </si>
  <si>
    <t xml:space="preserve"> 
- 环境管理计划中是否提到建筑相关的垃圾、噪声、空气质量、土地破坏与复原的处理措施？</t>
    <phoneticPr fontId="8" type="noConversion"/>
  </si>
  <si>
    <t xml:space="preserve">
- 环境与社会影响评估以及核心的管理计划是否已经公开发布？
</t>
    <phoneticPr fontId="8" type="noConversion"/>
  </si>
  <si>
    <t>- 公司是否制定了针对水质、空气质量、垃圾和噪声的影响，以及公共健康风险缓解的管理和监测计划？</t>
    <phoneticPr fontId="8" type="noConversion"/>
  </si>
  <si>
    <t xml:space="preserve">- 公司在建设和运营期间在避免和减轻污染以及保护公众健康做了哪些努力？例如
   - 公司是否优化了大坝的设计，并采取措施确保水质？
   - 公司是否在准备、建设和运营期间管理和监控水质和空气质量？
   - 公司是否妥善处理废物及噪声影响？
</t>
  </si>
  <si>
    <t>- 公司是否已开展评估，以确定新水库淹没重要遗址或文物的潜在风险、施工活动对重要遗址或火纹的损坏或破坏、进场道路改变导致无法进入重要遗址的情况等等？</t>
    <phoneticPr fontId="8" type="noConversion"/>
  </si>
  <si>
    <t>- 公司是否避免、尽量减少、减轻和补偿所引起的负面影响？</t>
    <phoneticPr fontId="8" type="noConversion"/>
  </si>
  <si>
    <t>- 项目是否在准备和运营期间有应对水土流失与泥沙淤积问题的计划并继续实施此计划？</t>
    <phoneticPr fontId="8" type="noConversion"/>
  </si>
  <si>
    <t>- 公司已经采取了什么措施来应对水土流失与泥沙淤积问题？
    - 公司是否在大坝设计中整合了设计特点以应对水土流失与泥沙淤积问题？
    - 公司是否进行过再造林和重建植被的活动？
    - 公司是否采用了土地使用的良好做法？
    - 公司是否考虑了其累积影响？</t>
    <phoneticPr fontId="8" type="noConversion"/>
  </si>
  <si>
    <t>社区与劳工</t>
    <phoneticPr fontId="8" type="noConversion"/>
  </si>
  <si>
    <t>在各个阶段与利益相关方进行有意义、负责任的沟通与磋商</t>
    <phoneticPr fontId="8" type="noConversion"/>
  </si>
  <si>
    <t>建立明确的申诉和争议解决的框架</t>
    <phoneticPr fontId="8" type="noConversion"/>
  </si>
  <si>
    <t>利益分享的承诺</t>
    <phoneticPr fontId="8" type="noConversion"/>
  </si>
  <si>
    <t>公司的做法没有违反相关的国际人权文书所规定的权利</t>
    <phoneticPr fontId="8" type="noConversion"/>
  </si>
  <si>
    <t>促进安全健康工作环境的职业安全和健康计划</t>
    <phoneticPr fontId="8" type="noConversion"/>
  </si>
  <si>
    <t>促进当地就业和相关的培训</t>
    <phoneticPr fontId="8" type="noConversion"/>
  </si>
  <si>
    <t>- 公司是否有系统性的程序和机制来确保申诉权利？</t>
    <phoneticPr fontId="8" type="noConversion"/>
  </si>
  <si>
    <t>- 公司是否对项目的利益分享有承诺？项目利益分享的例子包括：公平地获得电力服务、受项目影响社区可获得更多的自然资源、受项目影响的社区分享水电的直接经济收益。</t>
    <phoneticPr fontId="8" type="noConversion"/>
  </si>
  <si>
    <t>- 公司是否有整体的人权政策？
- 公司是否遵循国际人权标准，并尊重同工同酬、组织和参加集体谈判、公平对待、不受歧视，获取公平合理的报酬以及自由结社等权利？</t>
    <phoneticPr fontId="8" type="noConversion"/>
  </si>
  <si>
    <t xml:space="preserve"> - 公司是否有政策或程序保护工人和雇员的安全、健康和福利？</t>
    <phoneticPr fontId="8" type="noConversion"/>
  </si>
  <si>
    <t>- 公司是否有鼓励本地人就业并提供相关培训的政策？</t>
    <phoneticPr fontId="8" type="noConversion"/>
  </si>
  <si>
    <t xml:space="preserve">- 公司签订了BOT或EPC合同的每个大型主要水坝项目是否都建立了与当地社区的磋商制度？
-每个项目进行的公众磋商会议和事件的数目；
</t>
    <phoneticPr fontId="8" type="noConversion"/>
  </si>
  <si>
    <t>- 项目地点是否已建立争议和申诉机制？</t>
    <phoneticPr fontId="8" type="noConversion"/>
  </si>
  <si>
    <t>- 已经报告并通过机制解决了多少个与当地社区的主要争端？</t>
    <phoneticPr fontId="8" type="noConversion"/>
  </si>
  <si>
    <t>- 项目是否有除一次性补偿金或安置支持以外的利益分享？</t>
    <phoneticPr fontId="8" type="noConversion"/>
  </si>
  <si>
    <t xml:space="preserve">- 公司签订了BOT 或EPC合同的项目中有直接和间接践踏国际人权记录的事件；
- 劳工相关罚款和非货币制裁的数量和程度；
- 公司与员工在当地劳动条件，包括拒支付薪金和歧视上的有记录的纠纷的数量。
</t>
    <phoneticPr fontId="8" type="noConversion"/>
  </si>
  <si>
    <t>- 员工投诉案件有几例？案件是如何解决的？</t>
    <phoneticPr fontId="8" type="noConversion"/>
  </si>
  <si>
    <t>- 员工如何评价其生活条件、薪资和工作条件？</t>
    <phoneticPr fontId="8" type="noConversion"/>
  </si>
  <si>
    <t>- 工作现场的事故或事件数量</t>
    <phoneticPr fontId="8" type="noConversion"/>
  </si>
  <si>
    <t>-公司是否有减少违反安全规定和工地事故的计划和目标？</t>
    <phoneticPr fontId="8" type="noConversion"/>
  </si>
  <si>
    <t>- 在项目地点的本地员工和非本地员工的比例</t>
    <phoneticPr fontId="8" type="noConversion"/>
  </si>
  <si>
    <t xml:space="preserve">- 公司是否为本地员工就业提供相关培训，并提供技能管理和终身学习计划以支持员工持续就业？ </t>
    <phoneticPr fontId="8" type="noConversion"/>
  </si>
  <si>
    <t>风险管理</t>
    <phoneticPr fontId="8" type="noConversion"/>
  </si>
  <si>
    <t>公司关于贪污贿赂整体政策的证据
- 腐败环境的曝光
- 在腐败高风险国家的廉洁策略</t>
    <phoneticPr fontId="8" type="noConversion"/>
  </si>
  <si>
    <t>- 公司在腐败高风险国家是否有减轻贪污贿赂风险的策略？</t>
    <phoneticPr fontId="8" type="noConversion"/>
  </si>
  <si>
    <t>符合当地和国家法律</t>
    <phoneticPr fontId="8" type="noConversion"/>
  </si>
  <si>
    <t>- 公司是否有确保符合当地和国家法律的制度和流程？</t>
    <phoneticPr fontId="8" type="noConversion"/>
  </si>
  <si>
    <t>大坝的规划与流程以及项目实施和运营中其他基础设施的安全管理</t>
    <phoneticPr fontId="8" type="noConversion"/>
  </si>
  <si>
    <t>- 公司政策是否要求进行基础设施安全隐患的评估，制定并实施安全监测机制、安全管理方案与应急预案？</t>
    <phoneticPr fontId="8" type="noConversion"/>
  </si>
  <si>
    <t>系统性风险报告以及与当地社区信息共享</t>
    <phoneticPr fontId="8" type="noConversion"/>
  </si>
  <si>
    <t>- 公司是否有建立并实施风险报告和信息共享机制的制度和流程？</t>
    <phoneticPr fontId="8" type="noConversion"/>
  </si>
  <si>
    <t>- 公司是否拒绝对当地政治进程的不当参与？</t>
    <phoneticPr fontId="8" type="noConversion"/>
  </si>
  <si>
    <t>- 公司是否分析了业务中的腐败相关风险？</t>
    <phoneticPr fontId="8" type="noConversion"/>
  </si>
  <si>
    <t xml:space="preserve">- 公司的反腐败政策是否包括对员工的培训？
</t>
    <phoneticPr fontId="8" type="noConversion"/>
  </si>
  <si>
    <t>- 在可行性研究报告中是否包含了对相关法律法规的调查？</t>
    <phoneticPr fontId="8" type="noConversion"/>
  </si>
  <si>
    <t>- 项目办公室或东道国代表处是否有负责合法合规的经理？</t>
    <phoneticPr fontId="8" type="noConversion"/>
  </si>
  <si>
    <t xml:space="preserve">- 在项目的建设和运营过程中是否有法律问题或暴力事件？ </t>
    <phoneticPr fontId="8" type="noConversion"/>
  </si>
  <si>
    <t>- 公司是否有事故应急预案？</t>
  </si>
  <si>
    <t>- 公司是否给员工提供培训？</t>
  </si>
  <si>
    <t>平均分</t>
    <phoneticPr fontId="8" type="noConversion"/>
  </si>
  <si>
    <t>最终总得分</t>
    <phoneticPr fontId="8" type="noConversion"/>
  </si>
  <si>
    <t>最终总得分</t>
    <phoneticPr fontId="8" type="noConversion"/>
  </si>
  <si>
    <t>平均分</t>
    <phoneticPr fontId="8" type="noConversion"/>
  </si>
  <si>
    <t>平均分</t>
    <phoneticPr fontId="8" type="noConversion"/>
  </si>
  <si>
    <t>- 项目是否影响到生物多样性价值高的关键栖息地？
 - 受项目运营威胁的国际自然保护联盟红色物种和国家保护物种及其栖息地物种数量，以及受影响灭绝的风险程度
- 受项目公司或承包商显著影响的水体和相关栖息地的状态、大小和生物多样性价值
- 项目的工程建设是否促使周围地区受到更多非法砍伐的影响?
- 如果项目在生物多样性价值高的关键栖息地，公司是否会评估其他可行方案并进行研究，确定该项目不会对关键的生物多样性价值造成可衡量的负面影响，并确定项目不会导致极度濒危或濒危物种的种群的净减少，并且开发一个与项目计划整合在一起的生物多样性修复的监测方案？</t>
  </si>
  <si>
    <t>－项目是否制定了有效的管理计划来缓解对生物多样性和生态系统的影响，并监测影响状态？</t>
  </si>
  <si>
    <t>处理水土流失与泥沙管理</t>
  </si>
  <si>
    <t>- 公司是否采取政策确保体制透明、提供信息、举行适当的磋商，确保受影响的社区参与决策？</t>
  </si>
  <si>
    <t>Gezhouba</t>
  </si>
  <si>
    <t>Paute-Sopladora Hydropower Project</t>
  </si>
  <si>
    <t>Policy</t>
  </si>
  <si>
    <t>Total Final Score</t>
  </si>
  <si>
    <t>Average Score</t>
  </si>
  <si>
    <t xml:space="preserve">- Does the company regularly report on the most important risks and opportunities it faces, particularly arising from the environmental and social impacts arising from its project activities. </t>
  </si>
  <si>
    <t>- Does the company have systems and process to establish and implement risk reporting and information share mechanism?</t>
  </si>
  <si>
    <t>Systematically risk reporting and information share with local communities</t>
  </si>
  <si>
    <t xml:space="preserve">- Does the company provide training to its employee? </t>
  </si>
  <si>
    <t>- Does the company have incidents response plan?</t>
  </si>
  <si>
    <t>- Does the company's policies oblige to undertake infrastructure safety risks assessment, establish and implement safety monitoring mechanism, safety management plan, and emergency response plans?</t>
  </si>
  <si>
    <t>Plans and process of dam and other infrastructure safety management for project implementation and operation</t>
  </si>
  <si>
    <t xml:space="preserve"> - Are there any legal issues or reported incidents of violence during the project process, construction and operation?</t>
  </si>
  <si>
    <t>- Is there a responsible manager in charge of legal compliance at the project office or host country representative office?</t>
  </si>
  <si>
    <t>- Is there a survey of relevant laws and regulations included in feasibility study?</t>
  </si>
  <si>
    <t>- Does the company have systems and processes to ensure legal compliance with local regulations and national laws?</t>
  </si>
  <si>
    <t>Compliance with the local and national laws</t>
  </si>
  <si>
    <t xml:space="preserve">- Does the company train their employees in the company’s anti-corruption policies?
</t>
  </si>
  <si>
    <t xml:space="preserve">- Does the company analyze corruption related risks in the business? </t>
  </si>
  <si>
    <t>- According to Gezhouba, the company strictly abstained from improper involvement in local politcal processes. (Comments from Gezhouba on April 16, 2015)</t>
    <phoneticPr fontId="8" type="noConversion"/>
  </si>
  <si>
    <t>- Has the company abstained from improper involvement in local political processes?</t>
  </si>
  <si>
    <t>- Does the company have policies to mitigate the risk of corruption and bribery in high-risk countries?</t>
  </si>
  <si>
    <t>Evidence of a company wide policy on corruption and bribery
-Exposure to corrupt contexts
-Corruption and bribery mitigation strategies in high-risk corrupt countries</t>
  </si>
  <si>
    <t>Risk management</t>
  </si>
  <si>
    <t>Does the company have relevant training programs for local employment and programs for skills management and lifelong learning that support the continued employability of employees?</t>
  </si>
  <si>
    <t>Break down of local and non-local employees engaged at the project site.</t>
  </si>
  <si>
    <t>- Does the company have policies to encourage local employment and provide relevant trainings?</t>
  </si>
  <si>
    <t>Promote local employment and related training</t>
  </si>
  <si>
    <t>Does the company have programs and targets to reduce safety violations and workplace incidents?</t>
  </si>
  <si>
    <t>Number of work site accidents or incidents.</t>
  </si>
  <si>
    <t>- Does the company have policies or programs on protecting the safety, health and welfare of people engaged in work or employment?</t>
  </si>
  <si>
    <t>Occupational safety and health program to foster a safe and healthy work environment</t>
  </si>
  <si>
    <t xml:space="preserve">How do the workers rate the living condition, salary and working condition? </t>
  </si>
  <si>
    <t>How many complaints have the workers filed? How were they solved?</t>
  </si>
  <si>
    <t>- Instances of documented direct and indirect abuse of international human rights in for projects where the dam company has a BOT or EPC contract;
- Number and size of labor related fines and non-monetary sanctions;
- Number of documented conflicts between the company and its employee over local labor conditions, including non-payment of salaries and instances of discrimination;</t>
  </si>
  <si>
    <t>- Does the company have a company wide human rights policy
- Does the company endorse international human rights standards and respect the rights to equal pay for equal work, right to organize and participate in collective bargaining, right to equality at work, right to non-discrimination, right to just and favorable remuneration, and freedom of association?</t>
  </si>
  <si>
    <t>The company practices do not breach relevant rights established under the International Human Rights instruments</t>
  </si>
  <si>
    <t>- Does the project have benefit sharing beyond one-time compensation payments or resettlement support?</t>
  </si>
  <si>
    <t>- Does the company have general commitments to project benefits sharing? Project benefits sharing examples include: equitable access to electricity services, project affected communities receive enhanced local access to natural resources; project affected communities share the direct monetary benefits of hydropower</t>
  </si>
  <si>
    <t>Benefits sharing commitment</t>
  </si>
  <si>
    <t>- How many major disputes with local communities have been reported and solved through the mechanism?</t>
  </si>
  <si>
    <t>- Is disputes and complaints mechanism in place at the project site</t>
  </si>
  <si>
    <t>- Does the company have systems and processes to ensure the right to a grievance mechanism?</t>
  </si>
  <si>
    <t>Establish clear framework for filing complaints and dispute resolution</t>
  </si>
  <si>
    <t>Is community consultation system in place?
Number of public consultation sessions and events conducted per project</t>
  </si>
  <si>
    <t xml:space="preserve">- Does the company adopt policies to ensure institutional transparency, grant access to information,  hold proper consultations, and assure the participation of affected communities in decision-making?
</t>
  </si>
  <si>
    <t>Meaningful and accountable stakeholder communication and consultation across all stages</t>
  </si>
  <si>
    <t>Community&amp; Labor</t>
  </si>
  <si>
    <t>What measures has the company taken to address erosion and sedimentation issues?
Has the company integrated any design features into The dam design in order to address erosion and sedimentation issues?
Has the company carried out any reforestation and re-vegetation activities?
Has the company adopted good land use practices?
Has the company included any consideration of cumulative impacts?</t>
  </si>
  <si>
    <t>Does the project have plans and continue to implement the plans to address erosion and sedimentation issues for preparation and operations?</t>
    <phoneticPr fontId="11" type="noConversion"/>
  </si>
  <si>
    <t>- Does the company oblige to assess the erosion and sedimentation issues caused by project construction and other implementation activities and issues that may impact on the project over its life, and undertake measures to avoid, minimize, mitigate and compensate the impacts?</t>
  </si>
  <si>
    <t>Address erosion and sedimentation issues</t>
  </si>
  <si>
    <t xml:space="preserve"> - Has the company avoided, minimized, mitigated and compensated the negative impacts?</t>
  </si>
  <si>
    <t>- Has the company conducted assessments to identify potential inundation of important sites or artifacts under the new reservoir, damage or destruction to important sites or artifacts due to construction activates, loss of access to important sites due to changes to access routes?</t>
  </si>
  <si>
    <t>- Is the company obliged to assess physical and non-physical cultural heritage and ensure management of identified cultural heritage issues?</t>
  </si>
  <si>
    <t>Carry out cultural resources assessments; plans and process to avoid, minimize, mitigate, and compensate negative impacts on cultural heritage</t>
  </si>
  <si>
    <t>What efforts has the company made to avoid and mitigate pollutions and protect public health during construction and operation stages? 
Has the company optimized the dam design and take measures to ensure the water quality?
Does the company manage and monitor the water and air quality during site preparation, construction and operation stages?
Does the company properly manage the waste and noise impacts?</t>
  </si>
  <si>
    <t>Does the company develop a management and monitoring plan for water quality, air quality, waste and noise impacts, and public health risks mitigation?</t>
  </si>
  <si>
    <t>- Does the company endorse national standards of pollution discharges and environmental quality?
- Does the company's policies include requirement to monitor and manage waste, noise, dust, air quality water quality, and hazardous materials?-</t>
  </si>
  <si>
    <t>Take measures to prevent pollutions and protect public health during construction and operation stages</t>
  </si>
  <si>
    <t>- Examples of efforts by the company to avoid and mitigate its negative impact on biodiversity</t>
  </si>
  <si>
    <t>- Does the company develop a management and monitoring plan for biological impacts mitigation?</t>
  </si>
  <si>
    <t>- Does the project impact critical habitats with high biodiversity value?
    - Number of IUCN Red List Species and national conservation List Species with habitats in areas affected by project operations, by level of extinction risk
    - Status, size and biodiversity value of water bodies and related habitats significantly affected by the company or contractors
    - Does the project construction introduce more illegal logging in the surrounding area?
- If the activities are in critical habitats with high biodiversity values, Does the company assess other viable alternatives to the project, conduct research such that it concludes that the project Does not lead to measurable adverse impacts on critical biodiversity values, concludes that the project Does not lead to net reduction in the population of a critically endangered or endangered Species, has development a robust biodiversity monitoring program integrated into the project plan?</t>
  </si>
  <si>
    <t>- Does the company promote ecosystem protection, rehabilitate and restore degraded ecosystems and promote the recovery of threatened species, and establish guidelines for the selection, establishment and management of protected areas or areas where special measures need to be taken to conserve biological diversity?
- Has the company adopted the policy of avoidance first, mitigation second in its biodiversity impact policy?</t>
  </si>
  <si>
    <t>Seek to avoid impacts on biodiversity and ecosystem services, refraining from any activities of critical habitat with high biodiversity value while at the same time initiating or supporting conservation and biodiversity efforts related to the impacts on natural habitats from its hydropower projects.</t>
  </si>
  <si>
    <t xml:space="preserve">
- Have the environmental and social impact assessment and key associated management plans been publicly disclosed?
</t>
  </si>
  <si>
    <t xml:space="preserve"> 
Does the EMP address construction related waste, noise, air quality, land disturbance and rehabilitation</t>
  </si>
  <si>
    <t>Does the project have an EMP (with standardized certification) in place?</t>
  </si>
  <si>
    <t>- Does the company's environmental management system enable the company to develop and implement policies and objectives which take into account legal requirements and other requirements?</t>
  </si>
  <si>
    <t>Prepare and implement Environmental Management Plans.</t>
  </si>
  <si>
    <t>Where host country requirements are lower, does the company conduct an EIA and resettlement in accordance with Chinese standards, as established under Chinese law?</t>
  </si>
  <si>
    <t xml:space="preserve">- Does the company's overseas investment policy commitments incorporate environmental and social standards set by Chinese law as a minimum. This should include consideration of transboundary impacts, opportunities for public participation, inclusion of preparatory works, allowance for environmental flows, fish protection, and rare animal and plant protection measures. .
</t>
    <phoneticPr fontId="8" type="noConversion"/>
  </si>
  <si>
    <t>The company’s policy commitments incorporate environmental and social standards set by Chinese law as a minimum</t>
  </si>
  <si>
    <t>- Does the company endorse internationally recognized and verified standards on environmental impacts such as IFC Performance Standards, relevant elements of the OECD Guidelines for MNE’s?
- Does the company endorse international corporate protocol such as the UNGC and GRI?
- What other international standards on sustainable development or sustainable hydropower development does the company publicly endorse or use?
- Does the company make use of standardized procedures and measurements such as the ISO at the corporate headquarters level?
- Does the company have company-wide EMS (with a standardized certification) in place?
- Does the company undertake Initiatives to promote greater environmental responsibility?</t>
  </si>
  <si>
    <t>The company’s environmental policy commitments are consistent with international standards</t>
  </si>
  <si>
    <t>Environmental management</t>
  </si>
  <si>
    <t>Score</t>
  </si>
  <si>
    <t>Sopladora Project</t>
  </si>
  <si>
    <t>Maximum Score</t>
  </si>
  <si>
    <t>Practice/Project level</t>
  </si>
  <si>
    <t>Gezhouba</t>
    <phoneticPr fontId="8" type="noConversion"/>
  </si>
  <si>
    <t>Project Implementation Assessment</t>
  </si>
  <si>
    <t>Policy Assessment</t>
  </si>
  <si>
    <t>Criteria</t>
  </si>
  <si>
    <t>- 公司是否对面临的最重要的风险和机遇做定期汇报，尤其是那些项目活动所带来的环境和社会影响的风险和机遇？</t>
  </si>
  <si>
    <t xml:space="preserve">- 该公司努力避免和减轻对生物多样性负面影响的案例 (全球报告倡议组织） </t>
    <phoneticPr fontId="8" type="noConversion"/>
  </si>
  <si>
    <t>Average Score</t>
    <phoneticPr fontId="15" type="noConversion"/>
  </si>
  <si>
    <t>Average Score</t>
    <phoneticPr fontId="15" type="noConversion"/>
  </si>
  <si>
    <t>- 葛洲坝国际公司在介绍社会责任概况时提到，公司以促进项目所在国当地人民的民生进步为己任，从当地人民最亟待解决的问题入手，倡导并积极参与教育与培训、医疗服务、赈灾救援、环境保护和社区建设等众多领域的公益事业，投入巨额资金，回报社会。（http://www.gzbgj.com/col/col7595/index.html）</t>
  </si>
  <si>
    <t xml:space="preserve">• According to Gezhouba the company is committed to comply with the environmental and social standards of the host country, and the company incorporates the environmental and social standards set by Chinese law as a minimum standard (Source: Meeting with Gezhouba for comments on the draft scorecard, 16 April 2015).
</t>
  </si>
  <si>
    <t xml:space="preserve">• According to Gezhouba, the environmental protection plans and measures were proposed by the marketing department and reviewed by the HSE Department. The HSE Department is also responsible for supervising and inspecting their implementation (Meeting with Gezhouba for comments on the draft scorecard, 16 April 2015).
• Gezhouba’s 2013 CSR Report notes that EIA reports for investment projects are compiled and reviewed by authorities; Costs related to environmental management are included in the total investment cost during project assessment; The company makes efforts to apply for national environment-related subsidies; Environmental issues in investment projects are included in a project’s management accountability mechanism and forms a project assessment indicator; Compliance with the EIA is assessed post-project evaluation; and Relevant environmental regulations are formulated.
• Gezhouba’s Regulation on Environmental Protection requires that an “EIA must be carried out for construction projects and the environmental protection regulations shall be strictly followed. Besides, an environmental management system must be established in accordance with the GB/T24001-2004 Standard” (Source: Meeting with Gezhouba for comments on the draft scorecard, 16 April 2015).
</t>
  </si>
  <si>
    <t>• Gezhouba endorsed international agreements and conventions and has identified, accessed, publicized and implemented international instruments such as Convention on Wetlands of International Importance especially as Waterfowl Habitat, Convention Concerning the Protection of the World Cultural and Natural Heritage and Convention on Biological Diversity, etc. (Source: Notice on the 2010 List of Laws, Regulations and Other Requirements about Quality, Environment, and Occupational Health and Safety; Meeting with Gezhouba for comments on the draft scorecard, April 16, 2015).
• According to Gezhouba, the company is very risk-sensitive and committed to reducing environmental and social impacts. For example, factors like the impact of damming on rivers, impact on animals, environmental flow control and wildlife passages are taken into account at the design stage (Source: Meeting with Gezhouba in December 2014).
• It is mentioned in Gezhouba 2013 CSR Report that the company respects the nature and safeguards biodiversity. During construction, scientific and normative measures have been taken to minimize the adverse effects on the surrounding environment, for instance, optimization of construction organization design, reduction in land use, prohibition of excessive deforestation and logging, prohibition of excessive animal hunting and killing, protection of the surrounding environment, wildlife and vegetation, preservation of the landform, etc.
• It is also mentioned in Gezhouba 2013 CSR Report that the company protects natural habitats, wetlands, forests, wildlife corridors, and agricultural land during construction. It sticks to the principle of “avoidance, less land occupancy, restoration and compensation” for ecological environmental protection and properly plans the construction area to use wasteland whenever possible instead of farmland, plough land or forest. If the construction has to be done in natural habitats, wetlands, forests or other sensitive areas, requirements and measures raised in EIA reports, Water and Soil Conservation Plans and other documents are followed; warning signs tailored to local environment and the project are set; construction organization design and planning is optimized; special environmental protection measures are designed and implemented. Temporarily cleared roads, spoil ground, quarry sites, etc. are restored in a timely manner after construction and transplanting, seeding and other measures are taken to minimize the adverse environmental and ecological impact that the construction might have caused.</t>
  </si>
  <si>
    <t xml:space="preserve">• Gezhouba’s 2013 CSR Report noted that during construction: scientific and normative measures are taken to minimize the adverse effects on the surrounding environment. Examples given include treatment of dust, noise, waste, sewage, effluents from construction, and reductions in pollutant discharge.
• Gezhouba’s 2013 CSR Report refers to company regulations in place, such as Regulation on Sewage Discharge, Regulation on Pollutant Emission, Regulation on Solid Waste Disposal, etc., to strictly control wastewater, emissions and solid waste.
• Gezhouba has pollutant discharges and environmental management standards set out the Regulation on Environmental Protection. The company also other regulations on environmental monitoring, waste water, emissions, noise, solid waste, radioactive environments, soil and water conservation, etc. (Source: Meeting with Gezhouba for comments on the draft scorecard, 16 April 2015).
</t>
  </si>
  <si>
    <t>• Despite the absence of formal policies, Gezhouba complies with relevant laws, regulations and standards in all projects and take measures in accordance with the EIA documents to protect tangible and intangible cultural heritage involved in its projects (Source: Meeting with Gezhouba for comments on the draft scorecard, 16 April 2015).</t>
  </si>
  <si>
    <t xml:space="preserve">• Gezhouba’s 2013 CSR Report noted that during construction: scientific and normative measures are taken to minimize the adverse effects on the surrounding environment, which includes strengthened management of excavation slopes and prevention of flushing, water loss and soil erosion.
• Gezhuoba’s Regulation on the Conservation of Soil and Water follows the principle of “prevention first, treatment together” and set requirements for excavation, permanent slope treatment, waste storage and treatment, drainage facilities and revegetation (Source: Meeting with Gezhouba for comments on the draft scorecard, 16 April 2015).
</t>
  </si>
  <si>
    <t>Average Score</t>
    <phoneticPr fontId="15" type="noConversion"/>
  </si>
  <si>
    <r>
      <t xml:space="preserve">• The company has a complaints filing procedure, which specifies response time limit, a punishment mechanism and an accountability mechanism. The project department needs to report to the headquarters within 24-48 hours after a complaint or dispute is received. The company’s inspection team visit the site twice a year to deal with people’s disputes and listen to their needs and demands (Source: Meeting with Gezhouba for comments on the draft scorecard, 16 April 2015).
• The Information Exchange, Consultation and Communication Control Procedures and Regulation on Complaints address the consultation and complaint mechanisms between employees and external stakeholders, which include mainly project owners, engineers, local government, embassy, etc. Mechanisms involving other stakeholders (such as communities or civil society) are not clearly defined. However, according to Gezhouba, the company will follow the same procedures when dealing with complaints through project owners or local government from those stakeholders (Source: Meeting with Gezhouba for comments on the draft scorecard, April 16, 2015).
</t>
    </r>
    <r>
      <rPr>
        <sz val="12"/>
        <rFont val="宋体"/>
        <family val="2"/>
        <charset val="134"/>
      </rPr>
      <t/>
    </r>
  </si>
  <si>
    <t xml:space="preserve">• The company promotes local people’s livelihood in the host country, starting with their most urgent needs; supports, invests in and actively engages in programs for public good such as education and training, provision of medical services, disaster relief, environmental protection, community building, etc. (Source: Gezhouba website www.gzbgj.com/col/col7595/index.html)
</t>
  </si>
  <si>
    <t>• The company respects local culture and demands, fully utilizes local resources to promote local employment and offers internationally recognized salaries in strict accordance with local regulations. Gezhouba’s Regulation on Recruitment of Foreign Employees for Overseas Units requires: all staff respect the laws of the host country and local culture, that labor contracts be signed with local employees; and provide training, compensation and benefits that are commensurate with local standards. Foreign employees shall also be provided with social insurance, be taxed, and be granted leave entitlement in compliance with local laws, regulations and policies (Source: Meeting with Gezhouba for comments on the draft scorecard, 16 April 2015).
• According to Gezhouba, the company holds employee representatives meetings every year to consult and receive complaints. Those results are disclosed internally. The company also collects employees’ options on company development and management, personal development and logistics (Source: Meeting with Gezhouba for comments on the draft scorecard, 16 April 2015).</t>
  </si>
  <si>
    <t>• Gezhouba’s environmental and occupational health guidelines addresses all types of hazards with a view to ensuring staff’s health and safety, carry out environmental protection work and create harmonious conditions for development. The company has adopted a no fatal accident goal, no new occupational disease incidences and no environmental accidents (Source: Company interview December 2014; Meeting with Gezhouba for comments on the draft scorecard, 16 April 2015). Note: Gezhouba allowed International Rivers to scan procedural documents relating to Quality, Environment, and Occupational Health and Safety Management Systems Documents and Operation and Control Procedures for Occupational Health and Safety in Projects.</t>
  </si>
  <si>
    <t xml:space="preserve">• Gezhouba’s website notes its strategy of “globalized resource allocation and localized labor management” for international projects so as to propel local economic growth, provide local employment opportunities and improve local labor skills (Source: Gezhouba website www.gzbgj.com/col/col7595/index.html).
• According to Gezhouba, the percentage of local employment is subject to local contract requirements and quota requirements. If local labor available in the host country, no Chinese labor will be used (Source: Meeting with Gezhouba for comments on the draft scorecard, 16 April 2015).
</t>
  </si>
  <si>
    <t xml:space="preserve"> • Anti-corruption and “clean” governance has been a long-term policy of the company. The company has specialized agencies, a discipline inspection department that is responsible for: 1. implementing instructions from higher authorities; 2. formulating the company’s internal regulatory frameworks; 3. supervising implementation by every employee; 4. handling complaints and acting against corruption; 5. promoting anti-corruption education. Corruption is prevented in three transformational stages: first, people who are inclined to be corrupt refrain from corruption due to severe punishment for violations; second: institutional improvements are in place to rule out any opportunity for corruption; and third, a higher ideological level is achieved so that people are self-conscious in anti-corruption. Gezhouba is currently in the transition from Stage 2 to Stage 3 (Source: Company meeting, December 2014).
</t>
  </si>
  <si>
    <t xml:space="preserve">• According to Gezhouba, the company has established Evaluation Procedures for Laws, Regulations and Other Requirements, which holds the company’s legal affairs department responsible for the centralized management of access, identification, register, dissemination and update of relevant laws, regulations and other requirements. The company’s overseas units shall be responsible for identification, access and training of local laws, regulations and other requirements. The relevant departments/overseas units shall have a regular compliance check to ensure local and national laws are respected (Source: Meeting with Gezhouba for comments on the draft scorecard, April 16, 2015).
</t>
  </si>
  <si>
    <t xml:space="preserve">• Gezhouba has Procedures Concerning Planning for Hazard Identification, Risk Assessment and Control, Procedures Concerning Investigation and Handling of Accidents, Incidents and Non-compliance, and Procedures on Emergency Preparedness and Response Control (Source: Company Meeting, December 2014).
• Gezhouba has a Committee for Public Emergency Response and Management. The committee’s secretariat has issued 29 plans for the company level, including Emergency Response and Rescue Plan for Production Accidents, Emergency Response Plan for Equipment Accidents, Emergency Response Plan for Major and Fatal Fire Accidents, Emergency Response Plan for Environmental Emergencies (Source: 2013 CSR Report).
</t>
  </si>
  <si>
    <t>• Gezhouba’s Handbook on Environmental and Occupational Health Management contains a section on information exchange, consultation and communication and requires that the project department and other relevant departments convey environmental and occupational health and safety information to all stakeholders and reach agreement with them through consultation when the identified environmental factors or sources of hazard concern them. 
• Gezhouba has developed the Regulation on Public Disclosure of Workplace Hazards which specifies how to publicize workplace hazards.</t>
  </si>
  <si>
    <t>• Gezhouba has endorsed international agreements and conventions and has “identified, accessed, publicized and implemented” international instruments such as the Convention on Wetlands of International Importance especially as Waterfowl Habitat 1971, the Convention Concerning the Protection of the World Cultural and Natural Heritage and Convention on Biological Diversity (Sources: Notice on the 2010 List of Laws, Regulations and Other Requirements about Quality, Environment, and Occupational Health and Safety; Meeting with Gezhouba for comments on the draft scorecard, 16 April 2015).
• According to Gezhouba, ISO standards have been adopted since 1996. Gezhouba gained ISO 14001 Environmental Management Systems certification in 2005, with recertification in 2008, 2011 and 2014 (Source: Meeting with Gezhouba for comments on the draft scorecard, 16 April 2015).
• According to Gezhouba, the company holds the "Energy Saving and Environmental Protection Month" and carries out activities on World Environment Day event every year (Meeting with Gezhouba for comments on the draft, April 16, 2015).</t>
  </si>
  <si>
    <t>• Gezhouba's Information Exchange, Consultation and Communication Control Procedures specifies relevant procedures and requires the company to establish smooth communication channels with stakeholders. It requires that the project department and other relevant departments convey environmental and occupational health and safety information to all stakeholders and reach agreement with them through consultation when the identified environmental factors or sources of hazard concern them. External stakeholders involved include mainly project owners, engineers, local government, embassy, etc. Mechanisms to involve other stakeholders such as communities or civil society, are not clearly defined.
• According to Gezhouba, the company has inspection plans requiring the headquarters to inspect a project once or twice a year, which includes meeting with project stakeholders to collecting suggestions and advice on contract implementation, community relations and environmental protection. Views and suggestions including from local communities could be voiced through project owners or local government (Source: Meeting with Gezhouba for comments on the draft scorecard, 16 April 2015).</t>
  </si>
  <si>
    <t>- 索普拉多拉项目采用的环境标准和劳工标准严格遵守厄瓜多尔法律，且比中国法律要求的标准更高（2015年2月实地考察）。</t>
  </si>
  <si>
    <r>
      <t>（2015年2月实地考察）</t>
    </r>
    <r>
      <rPr>
        <u/>
        <sz val="12"/>
        <rFont val="宋体"/>
        <family val="3"/>
        <charset val="134"/>
      </rPr>
      <t xml:space="preserve">
水质：</t>
    </r>
    <r>
      <rPr>
        <sz val="12"/>
        <rFont val="宋体"/>
        <family val="2"/>
        <charset val="134"/>
      </rPr>
      <t xml:space="preserve">
- 公司有废水处理厂用于处理来自营地的废水。废水通过隔油池除去油脂与无机污染物。非饱和油、厨房用油以及机械用油与润滑油经收集后送往专业环保公司进行处理。
- 施工设备的废水样本每月定期送往昆卡的实验室进行检测。
</t>
    </r>
    <r>
      <rPr>
        <u/>
        <sz val="12"/>
        <rFont val="宋体"/>
        <family val="3"/>
        <charset val="134"/>
      </rPr>
      <t>噪声：</t>
    </r>
    <r>
      <rPr>
        <sz val="12"/>
        <rFont val="宋体"/>
        <family val="2"/>
        <charset val="134"/>
      </rPr>
      <t xml:space="preserve">
- 公司在受影响区域定期检测噪声水平以及水泥厂和隧道内的微粒。
- 机械设备定期维护。给高噪声环境中的工作人员配备适当的保护设备，并放置强制要求使用保护设备的安全标志。
</t>
    </r>
    <r>
      <rPr>
        <u/>
        <sz val="12"/>
        <rFont val="宋体"/>
        <family val="3"/>
        <charset val="134"/>
      </rPr>
      <t>空气质量：</t>
    </r>
    <r>
      <rPr>
        <sz val="12"/>
        <rFont val="宋体"/>
        <family val="2"/>
        <charset val="134"/>
      </rPr>
      <t xml:space="preserve">
- 每隔六个月检查机械和车辆的内燃机。
- 对道路浇水以减少微粒。
</t>
    </r>
    <r>
      <rPr>
        <u/>
        <sz val="12"/>
        <rFont val="宋体"/>
        <family val="3"/>
        <charset val="134"/>
      </rPr>
      <t>固体废弃物：</t>
    </r>
    <r>
      <rPr>
        <sz val="12"/>
        <rFont val="宋体"/>
        <family val="2"/>
        <charset val="134"/>
      </rPr>
      <t xml:space="preserve">
- 固体废弃物按照可回收与不可回收分类，在最终移除和处理前会暂时予以保存。
（陈平等，2013，《厄瓜多尔保特－索普拉多拉电站工程环境保护浅谈》，《四川水利》5：52－55）
废水
(2)生活用水来源于天然冲沟小溪流，通过净化水系统净化后进人生活区。经过净化后的水质经检测满足厄瓜多尔城镇居民饮用水指标，按环境管理方案要求每天进行日常PH值和氯离子含量检测，每月至少进行一次抽样全面检测。
(3)使用过的黑水和灰水通过下水道汇至污水处理系统处理，处理合格后引排至天然冲沟小溪流。根据河流下游用水性质定性为工业用水，所以经过污水处理系统处理后的水必须满足厄瓜多尔工业用水指标。按环境管理方案要求每天进行日常PH值和氯离子含量检测，每月至少进行一次抽样全面检测。
(4)现场所有施工洞15、拌和楼均设置废水沉淀系统，系统设置三级沉淀、淤泥贮存、u型管隔油。沉淀系统要求每天定时清淤，严格记录。清理的淤泥在贮存池里凉干后运至渣场，防止入河。沉淀系统内油污定期清理，专人处理。按环境管理方案要求经处理过的施工废水，每月至少进行一次抽样检测，沉淀物、含油量及生物需氧量有明确指标。
(5)施工现场设置环保化学厕所，每天安排人清理；修理厂、仓库、拌和楼等固定区域，修固定式厕所，并修建化粪池。
油品: 
2. 修建专门废油池，生产的各种废油及时收集存放到废油池，定期送到具有废油处理资质单位RTAPA进行处理。
3.加强机械设备的维修，防止油料泄漏事件的发生。
5. 食堂、修理厂、油库修建积油池，现场施工区域各机械、设备停放点、洗车点修建隔油池，并定期安排专人清理。
空气：（陈平等，2013,《厄瓜多尔保特－索普拉多拉电站工程环境保护浅谈》，《四川水利》5：52－55）
1. 洞内作业采用湿式打钻作业。
2. 加强洞内通风.洞内爆破作业后及时通风，并加强现场空气质量检测，每次爆破后安排安全助理在现场进行仪器检测。
4. 加强机械设备的维护、保养，禁止不符合国家废气排放标准的机械和车辆进入工区。
6. 施工道路及时进行洒水，安排专门人员经常清扫施工场地和道路，保持场地和所有道路的清洁，不出现明显的扬尘。
10. 为员工配备各类防尘口罩并及时更换过滤纸，符合3M标准。
噪音：（陈平等，2013,《厄瓜多尔保特－索普拉多拉电站工程环境保护浅谈》，《四川水利》5：52－55）
1. 配备噪音监测仪，每天在噪音重点危害部位进行检测，根据检测结果填写施工场地噪音检测记录表，凡超过施工场地噪音限值标准的，及时对现场超标的有关因素进行调整。
2. 给相关作业人员分别配置耳罩或耳塞，所有进洞人员要求佩戴耳塞，特殊操作人员必须佩戴耳罩，如钻工、炮工、木工等。
4. 对大型机械定期维护，保持机械正常运转，减少因机械经常性磨损而造成的噪音污染
废弃物（陈平等，2013,《厄瓜多尔保特－索普拉多拉电站工程环境保护浅谈》，《四川水利》5：52－55）
1.垃圾分类后，部分可利用的进行回收处理，部分送到政府垃圾填埋场进行最终处理，部分危险垃圾送ETAPA处理。</t>
    </r>
  </si>
  <si>
    <t>- 中文版《环境保护手册》中没有专门的处理水土流失与泥沙管理的计划（《葛洲坝－FOPECA联合公司Paute－Sopladora水电站项目环境保护计划》）。</t>
  </si>
  <si>
    <t xml:space="preserve">
- 《环境保护计划》中包括了对可吸收或家居固体废弃物、特殊回收的废弃物、液态烃和半固体、污染物质、施工期间泄露造成的土壤污染、55加仑金属桶、轮箍管子和传输带、病理性废物、废铁、电池等都废弃物的处理处置计划。同时关于废弃物的综合处理制定的计划还包括《废弃物管理总体规划》、《工程应急计划》、《渗漏应急计划》、《工作区域的清洁和整理》、《化学品的处理与储存》、《燃料的卸载》、《爆炸物的处理》和《泄露整治报告》。该计划中提到营地内的废水和污水通过污水处理场进行处理，达到排放要求。卫生间和厕所废水在化粪池中进行厌氧处理。饮用水经过饮用水净化厂净化，工地工人日常饮用水通过密闭卫生容器提供。该计划包括了气体排放监控方案和颗粒状排放物的控制方案以及相关考虑因素。同时具体项目文件还包括《气体排放监控》、《隧道内部环境条件》、《切割和焊接》、和《道路粉尘控制》。计划中还制定了噪音排放监控方案以及相关考虑因素，和工业用水及水体监控方案。相关工作程序文件还包括《混凝土场的运作》、《工业污泥的日常清洗》、《石料开采》和《对水抽样进行物理化学分析》（《葛洲坝－FOPECA联合公司Paute－Sopladora水电站项目环境保护计划》）。</t>
  </si>
  <si>
    <t xml:space="preserve">- 我们观察到食堂的卫生情况有待改善。有的厄瓜多尔工人称，他们之前工作过的石油公司提供的薪资和自助式食物更好。
- 很多厄瓜多尔的经理和工人入职时间较短，仅在项目工作了不到一年。原因不详，考虑是因为不同阶段需要不同的工种（2015年2月实地考察）。
- 厄瓜多尔工人选择为项目工作的原因是他们可以通过加班工作挣得更多（约700美元/月，一般薪资为400美元/月），但有的工人称，如果他们有任何不满就会失去加班工作的机会（2015年2月实地考察）。
- 公司为工人提供免费医疗、免费食物、免费洗衣、免费家居用品、特殊津贴、娱乐和体育设施等（2015年2月实地考察）。
- 每个人的住房最低标准为9平米（2015年2月实地考察）。
- 有的工人称，用于学习和专业发展的时间没有报酬。公司最近才开始为员工提供学习机会，既提高员工技能又能更好服务公司（例如学习如何使用炸药）（2015年2月实地考察）。
- 从事高风险工作的部分工人认为他们应该得到更多补偿（2015年2月实地考察）。
</t>
  </si>
  <si>
    <t>- 人力资源部、安全管理部、环境管理部、诊所部、运营管理部、财务部、施工管理部等均雇佣了厄瓜多尔当地人。厄瓜多尔工人大多从事司机、设备修理工人、设备操作员、电焊工和搬运工等工作。当地工人雇佣之后会提供安全、环境、卫生和技术培训。这些工人在项目进入运营阶段后是否留用取决于项目的委托人/开发商（2015年2月实地考察）。</t>
  </si>
  <si>
    <t>- 公司开展了风险分析。结果显示，自私意识是造成腐败活动的重要因素之一；公司强化了各级人员的反腐倡廉教育、完善了惩罚机制。（实地考察和（2015年4月16日葛洲坝的回复意见）。</t>
  </si>
  <si>
    <t>- 反腐倡廉小组由党总支书记为组长，项目经理为副组长，其他领导班子成员及各部门负责人为成员，共22人。每年反腐小组预算12000元左右。平均每季度组织一次反腐倡廉政策方面的培训，参加人员有项目部领导班子成员、各部门、厂队、区域分部负责人。平时通过会议、宣传橱窗、局域网等形式对反腐倡廉政策进行广泛宣贯。部长及以上干部年初与项目部党总支签订《廉洁从业责任书》，广泛宣传上级党风廉政建设会议精神、学习《党风廉政建设和反腐败斗争学习读本》，观看警示教育片，反复强调反腐倡廉工作的重要性和必要性。严格执行财务管理制度，严格审批程序、支出范围和权限，对“三重一大”的事项坚持实行上办公会讨论进行集体决策。落实领导干部述职述廉制度。部长及以上领导人员定期书面上饱述职述廉报告，认真总结、剖析各自工作情况及存在的有关问题，进行深刻的批评及自我批评，端庄思想，规范行为。切实加强对权力运行的制约和监督，加强对领导班子成员特别时主要领导人员的监督，通过各种形式对项目部生产经营情况、资金收支情况、职工关注的热点难点问题等进行公开，充分发挥职工的监督作用（2015年2月实地考察）。</t>
  </si>
  <si>
    <t>- 中方和厄方人员都有进行培训和训练（2015年2月实地考察）。</t>
  </si>
  <si>
    <t xml:space="preserve">- 葛洲坝国际公司遵循国际协议、契约，对《关于特别是作为水禽栖息地的国际重要湿地公约》、《保护世界文化和自然遗产公约》、《生物多样性公约》等国际协议、契约进行了识别、获取并发布执行。（参见《关于发布&lt;2010年质量、环境与职业健康安全法律法规及其他要求文件清单&gt;的通知》（中葛股安质环〔2010〕93号）（2015年4月16日与葛洲坝国际公司关于修改意见的会议）
- 葛洲坝国际公司于1996年建立、实施ISO14001环境管理体系，2005年通过认证审核取得体系认证证书，分别于2008年、2011年和2014年三次通过换证审核。（2015年4月16日与葛洲坝国际公司关于修改意见的会议）
- 2009年葛洲坝国际公司被评为中国“走出去”企业履行社会责任金奖单位、感动非洲十大中国企业之一。
网址：http://www.cggc.cn/News/info_show.asp?type=yaowen&amp;uid=1426&amp;id=8137
http://news.163.com/10/1222/12/6OGQ0GDC00014JB6.html
- 据葛洲坝国际公司介绍，公司每年开展节能环保月、世界环境日活动（2015年4月16日与葛洲坝国际公司关于修改意见的会议）。
</t>
  </si>
  <si>
    <t>- 根据葛洲坝国际公司介绍，葛洲坝国际公司政策承诺遵守项目所在国法律中的环境与社会标准要求，且不低于中国法律中的环境与社会标准要求。（2015年4月16日与葛洲坝国际公司关于修改意见的会议）</t>
  </si>
  <si>
    <t>- 据葛洲坝国际公司介绍，在投标阶段市场部门组织编制环境保护管理计划，公司专家及安全质量环保部门对其进行评审。在实施阶段，安全质量环保部门监督、检查环境保护管理计划的进一步细化和实施。（2015年4月16日与葛洲坝国际公司关于修改意见的会议）
- 《中国葛洲坝集团股份有限公司2013年度社会责任报告》中提到：投资项目立项时编制环境影响评估报告并通过有关部门的审查；投资项目论证过程中把治理环境问题的费用计入投资成本；投资项目实施过程中争取国家环保补贴与落实环保资金；将投资项目环保问题纳入到投资项目管理责任制与约束性指标考核中；投资项目后评价中纳入环评相关内容；出台了相应的环境保护管理办法。
- 葛洲坝国际公司《环境保护管理办法》，规定“投资建设项目，应认真做好环境影响评价，严格执行环境保护的‘三同时’制度”，同时要求按照GB/T24001-2004标准建立环境管理体系。</t>
  </si>
  <si>
    <t xml:space="preserve">
- 《环境管理计划》是环境影响研究的一部分，通过了厄瓜多尔环境部的审核（2015年2月实地考察）。
- 葛洲坝国际公司同时制定了《葛洲坝－FOPECA联合公司Paute-Sopladora水电站项目环境保护计划》和《环境管理手册》，帮助落实公司环境保护的相关政策，建立环境管理体系，落实EIA（环境影响评估）和PMA（环境管理计划）中有关环境管理的规定，并落实《环境保护法》、《保护水资源法》、《保护森林法》、《矿产法》、《行政令》、《部长协议》和其他法律法规的规定（百度文库）。</t>
  </si>
  <si>
    <t>- 项目考察过程中葛洲坝国际公司提到的环境管理计划中包含了具体的计划和措施，覆盖十五项计划：监督环节、管理设施、预防空气污染、利用自然资源、保护生物资源、保护受影响区域的措施、修复生态、保护文化资源、环境培训、职业健康和工业安全、废物管理、社会责任、应急机制、废弃计划、监控和审计（2015年2月实地考察）。
- 中文版《葛洲坝－FOPECA联合公司Paute－Sopladora水电站项目环境保护计划》中提到的15项计划稍有不同，包括废弃物的综合处理、污水、水净化厂、气体排放的检测监控、粉尘颗粒物质排放的监测监控、噪声排放的监测监控、工业用水和水体的检测监测监控、通道的建设和维护、机器和设备的维修车间、剩余材料的处理和处置、材料来源管理（矿区和采石场）、营地车间和工厂的废弃、培训计划、社群关系的环境政策、植被恢复计划（百度文库）。</t>
  </si>
  <si>
    <t xml:space="preserve">- 根据葛洲坝国际公司介绍，索普拉多拉项目初期厄瓜多尔国家电力委员会曾在其机构网页上公布了索普拉多拉项目的环境影响研究及环境管理相关文件，但是由于时间久远，现在该机构网页中只有最新项目的相关审批文件，索普拉多拉项目的文件已下线（2015年4月16日葛洲坝的回复意见）。
</t>
  </si>
  <si>
    <t>- 根据葛洲坝国际公司介绍，葛洲坝国际公司遵循国际协议、契约，对《关于特别是作为水禽栖息地的国际重要湿地公约》、《保护世界文化和自然遗产公约》、《生物多样性公约》等国际协议、契约进行了识别、获取并发布执行。（参见《关于发布&lt;2010年质量、环境与职业健康安全法律法规及其他要求文件清单&gt;的通知》（中葛股安质环〔2010〕93号）（2015年4月16日与葛洲坝国际公司关于修改意见的会议）
- 据葛洲坝国际公司介绍，公司非常关注风险，并兑现承诺，减少环境和社会影响，并在实施阶段逐渐落实。例如截流之后对河流的影响，对动物影响、生态流量控制、动物通道等都会在设计阶段考虑。（2014年12月葛洲坝国际公司访谈）
- 《中国葛洲坝集团股份有限公司2013年度社会责任报告》中提到公司尊重自然规律，积极维护生物多样性。在施工生产中，采取科学和规范的施工方法，最大限度地减少施工活动给周围环境造成的不利影响，如优化施工组织设计，减少土地占用，严禁滥砍乱伐、滥捕乱杀，严格保护周围环境、动植物和植被，保持原始地形地貌。
- 《中国葛洲坝集团股份有限公司2013年度社会责任报告》中同时也提到公司在工程建设中保护自然栖息地、湿地、森林、野生动物廊道、农业用地。公司遵循“避让、少占、恢复、补偿”的生态环境保护原则，合理规划施工用地，尽量选择荒地、废地，少占用农田、耕地、森林等。在自然栖息地、湿地、森林等生态敏感区域施工时，综合考虑环境影响评价报告、水土保持方案及批复文件等提出的要求和措施，结合当地环境和工程特点，在边界设置警示牌，合理优化施工组织设计及方案，编制并实施专项环境保护措施。对已完工程的临时道路、取弃土场、砂石料场等，及时进行复垦，并采取移植草皮、播种草籽等人工增殖措施，努力把施工可能对生态环境造成的不利影响降到最低程度。</t>
  </si>
  <si>
    <t>- 根据葛洲坝国际公司介绍，对生物多样性的影响是暂时的、不明显的。道路建设、设施与弃渣场、排土、机械噪声、植被清理等人为活动已经迫使许多动物离开此区域（2015年2月实地考察）。
- 导流隧洞位于国家森林公园内（陈平等，2013，《厄瓜多尔保特－索普拉多拉电站工程环境保护浅谈》，《四川水利》5：52－55）。
- 根据葛洲坝国际公司介绍，工程建设并未促使周围地区受到非法砍伐（2015年2月实地考察）。</t>
  </si>
  <si>
    <t>- 中文版《环境保护手册》中只有植被恢复计划，并未有对如何预防及减少对生物资源的影响制定专门的管理计划（2015年2月实地考察）。
- 根据葛洲坝国际公司介绍，他们已经采取预防措施，没有发生过需要进一步缓解措施的环境事故（2015年2月实地考察）。
- 被清理的原生植被暂时移植到苗圃，将被用于弃渣场区域的植被恢复（2015年2月实地考察）。</t>
  </si>
  <si>
    <t>- 眼镜熊生活在此区域，且在项目区域有纪录。公司通过教育培训告知工人不要抓捕或伤害熊类。当发现这些熊类时，工人应向环保经理报告，然后将动物引至项目地点之外。在施工开始前，已经开展调查以确定项目地点的重要动植物物种。每隔六个月，公司计划进行生物资源监测活动，以调查施工产生的影响程度。项目部2014年7月份开展了生物资源监测活动，相关报告正在厄瓜多尔环境部审核（2015年2月实地考察）。
- 所有施工区域、渣场、道路修筑动土前，首先将工程区域内的所有树木、树桩、灌木、灌木丛、草、植被和碎片进行人工转移和清除，然后对该区域平均深度为0.3m的腐植土进行收集、贮存，为后续复耕做准备（陈平等，2013，《厄瓜多尔保特－索普拉多拉电站工程环境保护浅谈》，《四川水利》5：52－55）。
- 因尾矿和废墟用地而被移植的原生植被将被用于弃渣场区域的植被恢复。葛洲坝国际公司介绍在门德斯30公里处另建造了一处150平米的苗圃，以用于植物复耕。我们考察了最早的弃渣场，现已重建植被，我们发现大部分植被都是同一个外来入侵物种（2015年2月实地考察）。
- 我们还观察到，山上的排水有待更妥善地管理，以避免对尾矿和废墟场上复植的影响。这一地区雨量大，如果水渠设计不当，会破坏或影响植被（2015年2月实地考察）。但是根据葛洲坝国际公司回复，项目区域内道路两侧均设有排水沟、集水井，将雨水引至天然水道；部分不稳定区域进行了铅丝笼防护、砌石防护等防治塌方；渣场区域根据闸场设计设置了马道排水系统，排水沟铺设土工膜，将水流引至天然水道，目前运行状况良好，未发现水土流失现象。同时前期的渣场马道均有植被覆盖，处于稳定状态（2015年4月16日葛洲坝的回复意见）。
- 我们不清楚公司将如何在隧道工程以外的地方重新造林，应予以特别关注（2015年2月实地考察）。</t>
  </si>
  <si>
    <t>- 《中国葛洲坝集团股份有限公司2013年度社会责任报告》中提到葛洲坝国际公司尊重自然规律，积极维护生物多样性。在施工生产中，采取科学和规范的施工方法，最大限度地减少施工活动给周围环境造成的不利影响，如积极开展粉尘、噪声、废渣、生活污水和施工废水等治理，减少污染物排放量。
- 《中国葛洲坝集团股份有限公司2013年度社会责任报告》中提到葛洲坝国际公司制定了《污水排放管理规定》、《大气污染物排放管理规定》、《固体废物处理规定》等管理制度，严格控制生产经营过程中产生的废水、废气及固体废弃物。
- 葛洲坝国际公司遵循污染物排放和环境质量标准，制定了《环境保护管理办法》、《环境监测管理暂行规定》、《污水排放管理规定》、《大气污染物排放管理规定》、《噪声控制规定》、《固体废物处理规定》、《放射环境管理规定》、《水土保持规定》等系列环境管理制度。（2015年4月16日与葛洲坝国际公司关于修改意见的会议）</t>
  </si>
  <si>
    <t>- 根据葛洲坝国际公司介绍，虽然没有成文的相关政策，但是在所有项目中葛洲坝国际公司遵循有关环境保护法律法规及标准，按照项目环境影响评价文件，对项目涉及的物质和非物质文化遗产采取保护措施。（（2015年4月16日与葛洲坝国际公司关于修改意见的会议）</t>
  </si>
  <si>
    <t>- 根据葛洲坝国际公司的信息，公司在项目开始前审查了环评的文化评估部分，确认是否存在历史与文化遗址（2015年2月实地考察）。
- 施工前，厄瓜多尔文化遗产研究院来到现场，决定是否需要保护这些文化遗址。如果某个地点需要保护，公司将暂停所在区域的活动，并告知研究院（2015年2月实地考察）。</t>
  </si>
  <si>
    <t>- “文物古迹区主要涉及区域在索普拉多拉营地下方，属于古印第安文化遗址。葛洲坝国际公司请政府考古专家至现场勘察、鉴定，确认出遗址区域类别、范围，并在周围拉铁丝网警示，避免在区域内施工。在部分区域修铅丝笼保护边坡，防止由于边坡不稳造成对遗址有破坏。经考古专家指明后，对部分区域地表水进行引排，避免水土流失破坏遗迹。”（陈平等，2013，《厄瓜多尔保特－索普拉多拉电站工程环境保护浅谈》，《四川水利》5：52－55）</t>
  </si>
  <si>
    <t>- 《中国葛洲坝集团股份有限公司2013年度社会责任报告》中提到葛洲坝国际公司尊重自然规律，积极维护生物多样性。在施工生产中，采取科学和规范的施工方法，最大限度地减少施工活动给周围环境造成的不利影响，如加强开挖边坡治理，防止冲刷和水土流失。
- 葛洲坝国际公司制定了《水土保持管理办法》，对于投资项目和施工生产项目均实行“预防为主，防治结合”原则，施工项目中对土石方开挖、永久性边坡处理、渣料存放和处置、排水设施和植被修复都提出了相关的要求。（2015年4月16日与葛洲坝国际公司关于修改意见的会议）</t>
  </si>
  <si>
    <t>- 我们观察到，山上的排水有待更妥善地管理，以降低侵蚀风险（2015年2月实地考察）。根据葛洲坝国际公司回复，项目区域内道路两侧均设有排水沟、集水井，将雨水引至天然水道；部分不稳定区域进行了铅丝笼防护、砌石防护等防治塌方；渣场区域根据闸场设计设置了马道排水系统，排水沟铺设土工膜，将水流引至天然水道，目前运行状况良好，未发现水土流失现象。同时前期的渣场马道均有植被覆盖，处于稳定状态（2015年4月16日葛洲坝国际公司修改意见）。
－根据葛洲坝国际公司介绍，在施工期间，项目部采取了一系列防止水土流失的措施，如：严格按照设计进行边坡开挖，自上而下分层开挖、禁止超范围开挖、严格控制开挖边线及坡度，及时支护确保边坡稳定。弃渣场严格按环境管理计划执行，清理腐植土，设盲沟、分层填筑、设排水沟、铺土工膜、铺腐植土等，防止垮塌、水土流失等。洞室开挖过程中，所有洞口设置沉淀池，防止泥沙直接进入河流等措施。在引水隧洞上平段还设计有砾石井，可以很好的沉淀上游电站尾水隧洞出水中含的少量泥沙、杂物等。渣场关闭计划根据工程进展，现正在着手开展，将与监理一起对各弃渣场进行检查和验收，重新编制新的关闭方案。项目采用引水式发电站，对接引流上游电站尾水隧洞出水，全线均为地下工程，不存在大坝，故不存在运营期本电站有泥沙淤积，水库淹没造成的水土流失等情况（2015年2月实地考察和2015年4月16日葛洲坝国际公司的回复意见）。</t>
  </si>
  <si>
    <t>- 葛洲坝国际公司在《信息沟通、协商与交流控制程序》中，明确了公司与相关方有关质量、环境与职业健康安全信息交流、协商与沟通，建立畅通的沟通渠道等。程序中涉及的外部相关方主要指业主、工程师、地方政府、大使馆等，并未明确与其他利益相关方（如社区或者民间组织等）的交流与沟通机制。
- 葛洲坝国际公司《环境与职业健康管理手册》中关于信息交流、协商与沟通部分规定各相关部门、项目部负责将环境与职业健康安全控制和改进的有关信息传递给相关方，当环境因素和危险源与相关方有关时，应主动与相关方协商并达成一致。
- 据葛洲坝国际公司介绍，葛洲坝国际公司制定了项目巡查管理办法，公司总部巡查组每年对各项目开展巡查工作1－2次，走访业主、工程师、地方政府等，并收集他们对项目履约、社区关系、环境保护等的意见和建议，其他相关方（包括社区）的意见和建议可以通过业主或地方政府转达。（2015年4月16日与葛洲坝国际公司关于修改意见的会议）</t>
  </si>
  <si>
    <t>- 根据葛洲坝国际公司介绍，葛洲坝国际公司与工程所在地附近的各个地区有邮件往来及进行物质捐赠。不定期地拜访当地政府部门，就当地社区就业及社区利益等进行交流和沟通。每周与业主监理的专题会议关于利益相关方的意见讨论，监理作为调解人召开的人资系统月例会议。建立工人保护委员会以及工人安全健康委员会作为项目的两大协商机制（2015年4月16日葛洲坝的回复意见）。</t>
  </si>
  <si>
    <t>- 葛洲坝国际公司建立了《信息沟通、协商与交流控制程序》，明确项目部负责收集、传递和处置项目实施工程中的有关信息。同时建立了《投诉管理办法》，明确申诉投诉和争议的解决流程，同时这个流程有时限和惩罚机制，采用责任制制度。根据葛洲坝国际公司介绍，项目部接到投诉或问题之后，需要24－48小时内反馈到总部。公司巡查组定期一年1－2次巡查，走访业主、工程师、地方政府等，了解周围民众的问题和诉求。（2015年4月16日与葛洲坝国际公司关于修改意见的会议）
- 《信息沟通、协商与交流控制程序》和《投诉管理办法》涉及与内部员工和外部相关方的协商和投诉，程序中涉及的外部相关方主要指业主、工程师、地方政府、大使馆等，并未明确与其他利益相关方（如社区或者民间组织等）的协商和投诉机制。但是葛洲坝国际公司介绍，其他利益相关方如向业主、工程师、政府部门或项目部投诉，他们会一并按程序处理。（2015年4月16日与葛洲坝国际公司关于修改意见的会议）</t>
  </si>
  <si>
    <t>- 根据葛洲坝国际公司介绍，日常申诉在组织机构框架内进行，主要的协商机制是项目部与工会间建立的工人保护委员会。人力资源部负责员工的申诉处理，较为广泛的申诉和争议通过召开工人保护委员会解决，并形成相关会议纪要，双方确认执行，对于不能达成协议的争议，通过劳工部第三方仲裁解决。例如公司与工会之间关于《集体合同》的谈判和执行未达成协议的条款，通过阿苏艾劳动仲裁机构进行的协商和调解（2015年4月16日葛洲坝的回复意见）。
- 根据葛洲坝国际公司提供的信息，社区申述通过对话协商机制进行解决。但是我们未能收集到该机制如何执行的详细信息（2015年2月实地考察）。</t>
  </si>
  <si>
    <t>- 根据葛洲坝国际公司介绍，未发生过社区申述事件（2015年4月16日葛洲坝的回复意见）。
- 厄瓜多尔员工的不满主要是来自补偿、工作时间、工作装备以及保险。工人曾向厄瓜多尔法院起诉葛洲坝国际公司。（实地考察）由于问题迟迟没有解决，2015年2月，工人组织了一次罢工，要求葛洲坝国际公司遵守合同，与中国工人同工同酬，提高从事高危工作的补偿，如在隧道中作业。厄瓜多尔工人也抱怨公司对当地文化不够尊重，曾有几则相关报道（Trabajadores de Proyecto Hidroeléctrico Sopladora paralizan sus actividades，http://www.dailymotion.com/video/x2i7nim）。根据葛洲坝国际公司介绍，该起罢工事件，项目部按照既定的纠纷处理机制进行处理，劳工部已将此次罢工定性为非法罢工，事件在劳工部介入后已平息（2015年4月16日葛洲坝的回复意见）。</t>
  </si>
  <si>
    <t>- 根据葛洲坝国际公司提供的信息，每年圣诞节期间，葛洲坝国际公司为保特流域两岸60余所中小学、幼儿园近6000多名师生送去圣诞礼物，慰问当地老师和学生（2015年2月实地考察）。
- 每年定期走访慰问周边孤寡老人、残障人士，并发放慰问金和慰问物资（2015年2月实地考察）。
- 根据葛洲坝国际公司介绍，项目部承担的社会责任还包括在工程实施工程中雇佣相当比例的残疾人、给社区提供物资捐赠、社工服务等。在与厄瓜多尔工人签订的《集体合同》中，葛洲坝国际公司承诺提供困难家庭补助、教育援助金等，同时依据第22条关于工作结束奖金的规定，在项目竣工时按比例向员工支付相当于两倍的普通统一工资，且依据厄瓜多尔《劳动法》第97条关于利润分配的规定，将15％的葛洲坝承包项目的利润对员工进行分红（2015年4月16日葛洲坝的回复意见）。</t>
  </si>
  <si>
    <t>- 据葛洲坝国际公司介绍，公司尊重当地文化和要求，充分利用当地配置资源，解决就业，严格执行当地法律法规，工资全球化。（2014年12月葛洲坝国际公司访谈）
- 葛洲坝国际公司制定了《海外机构外籍员工聘用管理办法》，明确了各级人员遵守所在国法律、尊重当地风俗文化的原则，要求各单位与当地员工按当地法律签订劳动合同，做好入职培训、业务培训、薪酬福利水平原则上参照当地劳动力市场同类型岗位确定，依据所在国法律，为外籍员工办理必要的社会保险、交纳法定的税费，员工休息休假按照当地法规政策执行（2015年4月16日与葛洲坝国际公司关于修改意见的会议）
- 根据葛洲坝国际公司介绍，公司每季度定期征求员工对公司发展、企业管理、后勤保障、个人发展等方面的意见，每年通过职代会公开征求员工意见，在企业内部开展公示活动等。（2015年4月16日与葛洲坝国际公司关于修改意见的会议）</t>
  </si>
  <si>
    <t>- 根据葛洲坝国际公司介绍，公司雇佣中国员工时遵守了厄瓜多尔和中国两国的劳工（劳动）法，未发生过纪录在案的违反国际人权的事件（2015年2月实地考察和2015年4月16日葛洲坝国际公司的回复意见）
- 葛洲坝直接雇佣当地工人并根据劳工部设立的标准确定工人的基本薪资。最低薪资不低于基本薪资，且每年薪资增幅为去年通胀率加3%（2015年2月实地考察）。
- 12名厄瓜多尔工人试图组织并要求更高的薪资和更好的生活条件，但被公司解雇。工人们提起诉讼，劳工部前往并为工人召开了一次有关工人权利的会议。厄瓜多尔工人随后建立了工会（2015年2月实地考察）。</t>
  </si>
  <si>
    <t>- 根据葛洲坝国际公司介绍，项目发生的日常申诉主要表现在请销假、劳保发放等环节，主要原因在于沟通不畅、或者厄籍员工请销假及劳保用品领取时提供的单据不全所造成的误解，项目部通过案例分析，不断地改进人资管理流程以减少不必要的劳动申诉（2015年4月16日葛洲坝的回复意见）。</t>
  </si>
  <si>
    <t>- 据葛洲坝国际公司介绍，公司制度文件是涉密文件，因此我们只在葛洲坝国际公司办公室翻阅了相关程序文件，包括《质量、环境与职业健康安全管理体系文件》，以及其中的《工程项目职业健康安全运行控制程序》。《质量、环境与职业健康安全管理体系文件》中提出葛洲坝国际公司的环境与职业健康方针为控制一切隐患风险，确保全员健康安全，建设绿色环保工作，营造和谐发展环境；环境与职业健康安全目标为：无生产性死亡事故，无新增职业病患者，无环境事件。（2014年12月葛洲坝国际公司访谈，2015年4月16日与葛洲坝国际公司关于修改意见的会议）</t>
  </si>
  <si>
    <t>- 2014年4月1日，施工场地发生爆炸事故，葛洲坝国际公司介绍有4名中国工人遇难。竖井之外的技术队在不知道竖井内有人的情况下引发了爆炸( http://news.xinhuanet.com/english/world/2014-04/03/c_133233899.htm, http://wenku.baidu.com/view/59507d464a7302768e9939f7.html)。</t>
  </si>
  <si>
    <t xml:space="preserve">- 葛洲坝国际公司执行当地职业健康管理规定，工地设置医院，每个施工区域设置临时医疗点。所有员工配置多达近20种的劳动保护用品，并定期更换。公司聘请社工对员工心理健康进行引导工作，加强与昆卡社保局的沟通和协调。食堂健康卫生符合当地政府部门的规定并持有运行许可证。公司为当地员工缴纳社保，与保险公司签订意外伤害和生命保险等。公司聘请当地保安公司进行巡逻和盘查（2015年2月实地考察）。
- 我们观察到，不论影响程度如何或者是针对何种污染物，工人都配备同一种面具（2015年2月实地考察）。根据葛洲坝国际公司介绍，工人普遍配备的面罩为3M自吸过滤式防尘防毒呼吸面罩，可拆式滤纸和滤盒，每天更换滤纸，定期更换滤盒，完全能满足现场施工环境的要求。电焊工配备的专用呼吸面罩可拆式滤纸与普通面罩不同。根据公司定期在职体检结果看，至今无相关职业病例发生（2015年4月16日葛洲坝国际公司的回复意见）。
- 索普拉多拉项目施工采用OHSAS18000和ISO14000《职业健康和安全管理规范》体系（陈平等，2013，《厄瓜多尔保特－索普拉多拉电站工程环境保护浅谈》，《四川水利》5：52－55）。
- 根据葛洲坝国际公司介绍，项目部开展的安全检查、安全教育、各项安全流程、风险分析等工作均是为了减少安全事故的发生。每年均制定了安全工作计划、检查计划、培训计划、演练计划等，并按计划执行。同时项目部制定了安全生产管理办法，明确各级领导、各职能部门、各厂队及生产人员安全职责，层层分解、责任到人（2015年4月16日葛洲坝国际公司的回复意见）。
</t>
  </si>
  <si>
    <t>- 葛洲坝国际公司在介绍社会责任概况时提到，公司实施国际项目“资源配置国际化，劳务管理属地化”战略，刺激工程所在国的物资供应，有效推进当地经济增长，为当地民众提供就业机会、提升当地民众劳动技能与管理才能（http://www.gzbgj.com/col/col7595/index.html）
- 根据葛洲坝国际公司介绍，具体项目雇佣当地工人的比例是按照当地具体要求以及劳务配额的要求来决定。如果所在国能解决劳工，则不用中国劳工。（2014年12月葛洲坝国际公司访谈）
- 根据葛洲坝国际公司介绍，他们从几年前开始就有将当地培训的员工纳入葛洲坝国际公司正式员工，派往其他国家工作。（2014年12月葛洲坝国际公司访谈）</t>
  </si>
  <si>
    <t>- 根据葛洲坝国际公司介绍，中厄工人比例为1：4（2015年2月实地考察）。</t>
  </si>
  <si>
    <t>- 据葛洲坝国际公司介绍，反腐倡廉是公司的长期政策。设立有专门机构，纪委监察部，6人专职，主要工作包括：1.贯彻落实上级部署精神；2.制定公司内部规章制度；3.监督公司每个员工的执行；4.受理投诉，处理腐败行为；5.宣传教育。反腐倡廉工作的基本思路分为三个阶段：第一阶段，想腐败的人不敢腐败，加大处罚力度；第二阶段，加强制度建设，没有机会腐败，不能腐败。例如，推行，重大事项不能一个人决定，民主集中制，如公司治理，董事会，经理，监事，互相牵制机制，没有机会腐败；第三阶段，进入境界，不想腐败，成为自觉行为。现在葛洲坝国际公司正在第二阶段过渡到第三阶段的进程中。（2014年12月葛洲坝国际公司访谈）</t>
  </si>
  <si>
    <t>- 根据葛洲坝国际公司介绍，公司严格执行不参与当地的政治活动的政策（2015年4月16日葛洲坝的回复意见）。</t>
  </si>
  <si>
    <t xml:space="preserve">- 根据葛洲坝国际公司介绍，葛洲坝国际公司建立了《法律法规与其它要求及和规定评价程序》，明确公司法律事务部负责有关法律法规及要求的获取、识别、登记、发放及更新的归口管理。公司海外机构负责所在国的法律法规及其它要求的识别、获取、组织相应的培训。公司相关部门/海外机构定期对法律法规的遵守情况进行检查，确保符合当地和国家法律。（2015年4月16日与葛洲坝国际公司关于修改意见的会议）
</t>
  </si>
  <si>
    <t>- 根据葛洲坝国际公司介绍，在项目招投标阶段，通过当地代理，葛洲坝国际公司对当地法律法规进行了初步调查和评估（2015年2月实地考察和2015年4月16日葛洲坝的回复意见）。</t>
  </si>
  <si>
    <t>- 根据葛洲坝国际公司介绍，项目部安排一名副经理负责法律事务的管理，另项目部聘请了当地经验丰富的律师、合同专家、税务专家等协助法律法规的调查，配备了中方法律顾问，共同处理法律事务，例如劳动合同、税务缴纳和财务审计等法律风险重点环节的管理和政策调整，保证项目实施符合当地和国家法律，保证合法合规性（2015年4月16日葛洲坝国际公司的回复意见）。</t>
  </si>
  <si>
    <t>- 根据葛洲坝国际公司介绍，项目建设和运营过程中，由于劳资双方对于劳动法规部分条款理解存在分歧，项目部收到了一些关于劳动保护、解聘程序方面的投诉。未发生过暴力事件，项目部坚持在内部申诉机制、当地法律框架范围内解决投诉。2015年2月发生过1起当地劳工短时间罢工事件，项目部按照既定的纠纷处理机制进行处理。劳工部已将此次罢工定性为非法罢工，事件在劳工部介入后已平息（2015年4月16日葛洲坝国际公司的回复意见）。</t>
  </si>
  <si>
    <t>- 据葛洲坝国际公司介绍，公司制度文件是涉密文件，因此我们只在葛洲坝国际公司办公室翻阅了相关程序文件，包括《危险源辨识、风险评价及风险控制策划程序》、《事故、事件和不符合调查与处理程序》和《应急准备与响应控制程序》。（2014年12月葛洲坝国际公司访谈）
- 葛洲坝集团公司设立了突发公共事件应急管理委员会，下设应急管理委员会办公室，制定了《生产事故应急救援预案》、《设备事故应急预案》、《重、特大火灾事故应急预案》、《突发环境事件应急预案》等公司级应急预案29个。（《中国葛洲坝集团股份有限公司2013年度社会责任报告》）</t>
  </si>
  <si>
    <t xml:space="preserve">- 葛洲坝制定了紧急和应急计划，并对关注方进行了宣传。此计划已在先前发生的事故以外案例中启动（2015年2月实地考察）。
- 根据葛洲坝国际公司介绍，项目的应急管理措施有：制度方面，项目部开工至今编制了《安全生产重大事故应急预案》、《山体滑坡、泥石流应急预案》、《防盗防抢应急预案》、《防触电、防火灾应急预案》、《境外工程突发事件应急预案》等，从各方面涵盖各类突发性事件，做到制度健全，职责分明。演练方面包括定期组织开展了瓜鲁马尔营区防山体滑坡、泥石应急演练，导流洞防突涌水应急演练，现场医疗急救应急系统演练，开关站区域突发性搜救应急演练，消防演练等。资源配置方面包括为满足工程应急需要，从人员、设备及资源等方面都有很大投入。首先，在各工地及营区聘请当地专业保安公司进行全方位安保控制；其次，项目部内部组建了医疗应急小分队、消防小分队，由安全工程师、职业健康工程师、保安公司及红十字会进行定期培训，以便应对现场突发事件；最后，项目部为应对各种紧急状况，专门定购了三台救护车、一台消防车及各种应急救援器材，能充分满足现场应急需要。联络方面包括项目部在充分加强自身应急能力的同时，注重对外联络，以便及时寻求外界帮助。首先，项目部积极与当地政府、警察、医院、消防队、大使馆联系，达成畅通的沟通渠道其次，与FOPECA、CELEC等合作伙伴的医疗系统、安环系统有较好的合作关系，必要时相互支援；最后，为应对重大突发事件，项目部与一家航空公司达到协议，一旦有需要，将在三小时内安排直升飞机到达工地开展救援（2015年4月16日葛洲坝国际公司的回复意见）。
- 项目部在应急管理方案的指导下，成立应急组织机构。应急组织机构主要包括应急工作领导小组、应急救援小组、医疗援助小组、通讯小组等各种工作小组，并明确组织机构中各小组的责任和分工（陈平等，2013,《厄瓜多尔保特－索普拉多拉电站工程环境保护浅谈》，《四川水利》5：52－55）。
- 根据葛洲坝国际公司的信息，该计划持续更新，并根据工程进度持续改善（2015年2月实地考察）。
- 当紧急事件发生时，工人紧急通知部门安全助理，同时启动紧急计划，指明是何种紧急时间类型，当安全助理了解了类型后，通知安全健康环境领导，以便准备必要的资料并拿到事故现场（救护车、电动泵、医生主力、紧急队伍、外部单位等）。在事故发生后，将采取必要的整改措施以避免再次发生（2015年2月实地考察）。
</t>
  </si>
  <si>
    <t>- 葛洲坝国际公司《环境与职业健康管理手册》中关于信息交流、协商与沟通部分规定各相关部门、项目部负责将环境与职业健康安全控制和改进的有关信息传递给相关方，当环境因素和危险源与相关方有关时，应主动与相关方协商并达成一致。
- 葛洲坝集团制定了《作业现场危险源公示、公告管理规定》，对作业现场危险源如何进行公示公告提出了相关要求。</t>
  </si>
  <si>
    <t>- 根据葛洲坝国际公司介绍，项目离居民区较远，主要采取了出入口控制和安全防护需求公告牌来管理和提示场地风险（2015年5月6日葛洲坝国际公司的回复意见）。</t>
  </si>
  <si>
    <t>- According to Gezhouba, the environmental standards and labor standards adopted in the Sopladora project meet the strict Ecuadorian laws, which are higher than the standards set by Chinese laws (Source: Site Visit, Feburary 2015).</t>
  </si>
  <si>
    <t xml:space="preserve">- The EMP is part of EIA, and was approved together with the EIA by the Ministry of Environment (Source: Site Visit in February 2015).
- A Chinese version of the EMP can be obtained online (Source: Environmental Protection Plan for Gezhouba-FOPECA Paute-Sopladora Project)
- Gezhouba has also established Guidelines for Environmental Management to help implement the company's environmental policies, and ensure compliance with the regulations required by EIA and PMA as well as other relevant laws and regulations such as the Environmental Protection Law, Water Resources Protection Law, Forest Law, Mineral Resources Law, Executive Orders and Ministerial Agreements (Source: Environmental Protection Plan for Gezhouba-FOPECA Paute-Sopladora Project).
</t>
  </si>
  <si>
    <t xml:space="preserve">- The EMP includes specific actions and the following 15 plans: environmental control, facilities management, air pollution prevention, resources use, preservation and protection of the biotic resource, mitigation measures in intervened areas, ecological restoration, protection of cultural assets, environmental communication and training, industry safety and health, waste management, social responsibility, contingencies, monitoring and auditing, retirement and abandonment of camps and facilities (Source: Field trip in February 2015).
- However, we found a Chinese environmental protection plan online, which includes 15 different plans: solid waste treatment, wastewater, water purification plant, air pollution monitoring, particle emission monitoring, noise monitoring, industrial water use and water body monitoring, construction and maintenance of passageways, maintenance of machinery and equipment, debris treatment, mining management, abandonment of camps and industrial facilities, training plan, environmental policy on community relationship, and vegetation restoration (Source: Environmental Protection Plan for Gezhouba-FOPECA Paute-Sopladora Project).
</t>
  </si>
  <si>
    <t>- According to Gezhouba, the EIA and EMP documents for the Sopladora Project were posted on Ecuador's CONELEC website a long time ago. However, only approval documents can now be found on the website (Source: Meeting with Gezhouba for comments on the draft scorecard, 16 April, 2015).</t>
  </si>
  <si>
    <t xml:space="preserve">- According to the company, the impacts on biodiversity are temporal and not significant. The intervention including construction of roads, facilities and debris disposal area, soil removal, machinery noise, and vegetation removal has forced animals to leave the area (Source: Site Visit, Feburary 2015). 
- The diversion tunnel is located in a National Forest Park (Source: Chen, P. et al. (2013). "Some Views on the Environmental Protection in the Ecuadorian Paute-Sopladora Project," Sichuan Water Conservancy, 5, 52-55).
- According to Gezhouba, the construction did not contribute to illegal logging around the project site.
</t>
  </si>
  <si>
    <t xml:space="preserve">- The Chinese version of Handbook on Environmental Protection includes re-vegetation plans but has no tailored management plans to avoid and mitigate the biological impact (Source: Site Visit, February 2015).
- According the company, they take preventive measures and haven't had environmental incidents that require further mitigation measures (Source: Site Visit, February 2015).
- The native vegetation, which was removed and transplanted to nursery sites temporally, will be used for vegetation restoration in the debris area (Source: Site Visit, February 2015).
</t>
  </si>
  <si>
    <r>
      <t xml:space="preserve">- Protected spectacled bears live in the area and have been found in the project area. The company educated and trained the workers not to catch or harm the bears. When such species are seen, the workers should report to the environmental manager and they will manage to direct the animal away from the site (Source: Site Visit, February 2015).
- Before construction, an inspection was completed to identify the important animal and plant species at the project site. These species were temporarily moved to designated areas or will be transplanted at a later time (Source: Site Visit, February 2015).
- Every six months, the company conducts monitoring of biological resources to look into the impacts of construction (Source: Site Visit, February 2015).
- Before construction in the project area and waste disposal area, or road construction starts, trees, stumps, bushes, grasses, other vegetation and debris are to be transplanted or removed, and humus soil is to be collected and stored with an average depth of 0.3 meter for future re-vegetation (Source: Chen, P. et al. </t>
    </r>
    <r>
      <rPr>
        <sz val="12"/>
        <color indexed="206"/>
        <rFont val="Arial"/>
        <family val="2"/>
      </rPr>
      <t>(</t>
    </r>
    <r>
      <rPr>
        <sz val="12"/>
        <rFont val="Arial"/>
        <family val="2"/>
      </rPr>
      <t>2013</t>
    </r>
    <r>
      <rPr>
        <sz val="12"/>
        <color indexed="206"/>
        <rFont val="Arial"/>
        <family val="2"/>
      </rPr>
      <t>)</t>
    </r>
    <r>
      <rPr>
        <sz val="12"/>
        <rFont val="Arial"/>
        <family val="2"/>
      </rPr>
      <t xml:space="preserve">. "Some Views on the Environmental Protection in the Ecuadorian Paute-Sopladora Project". Sichuan Water Conservancy, 5, 52-55).
- The native vegetation was removed and transplanted temporarily to nursery sites to be used in re-vegetation efforts of the debris areas. Gezhouba also built a 150m2 nursery site for re-vegetation 30km away from Mendez. We visited the oldest debris site, which has been re-vegetated and found that it is largely occupied by an invasive species. We also visited the newest debris site and found that the original vegetation removed and preserved on the side is not sufficient to adequately cover the size of the debris site (Source: Site Visit, February 2015).
- We also observed that the drainage from the hill needs to be better designed and managed in order to avoid negative impacts on the re-vegetation (Source: Site visit, February 2015). According to Gezhouba, drainage ditches and sumps have been installed along the roads in the project area to direct water into natural waterways; unstable areas are protected with wire cages and masonry from landslides; a drainage system with geomembrane-covered ditches is adopted in dump sites to direct water into natural waterways and it is functioning well with no evidence of water loss or soil erosion. Previous makeshift roads in the dumpsites were vegetated and remained stable. (Source: Comments from Gezhouba on April 16, 2015)
- We didn't get enough clarity about how the tunnel construction site will be re-vegetated and believe that this merits special attention (Source: Site Visit, February 2015).
</t>
    </r>
  </si>
  <si>
    <t xml:space="preserve">- The EMP includes waste treatment or disposal plans for absorbable solid waste, especially recycled waste, liquid hydrocarbon and semisolid, pollutants, soil contamination due to leaks during construction, 55-gallon metal drum, tires, tubes and conveyer belts, pathological waste, iron scrap and batteries. Other plans concerning waste treatment or disposal include: General Plan for Waste Management, Project Emergency Plan, Leakage Emergency Plan, Cleaning and Tidying for the Working Area, Treatment and Storage of Chemicals, Unloading of Fuels, Treatment of Explosives, and Leakage Treatment Report (Source: Environmental Protection Plan for Gezhouba-FOPECA Paute-Sopladora Project).
- The EMP mentions that wastewater and sewage should run through treatment plants to meet the discharge requirements. Water from bathrooms and toilets should be sent to septic tanks for anaerobic treatment. Drinking water should be purified before being served in airtight hygienic containers (Source: Environmental Protection Plan for Gezhouba-FOPECA Paute-Sopladora Project).
- The EMP includes emissions monitoring plans, particulate emissions control plans and relevant considerations. Specific project documents include: Emissions Monitoring, Environmental Conditions inside the Tunnel, Cutting and Welding, and Road Dust Control (SOURCE? Baidu Wenku).
- The EMP sets out noise monitoring and control plans and relevant considerations (SOURCE? Baidu Wenku).
- The EMP sets out industrial water monitoring plans. Relevant procedural documents include: Operating a Concrete Field, Daily Cleaning of Industrial Sludge, Stone Quarrying and Physical and Chemical Analysis of Water Samples (SOURCE? Baidu Wenku).
</t>
  </si>
  <si>
    <t xml:space="preserve">Water Quality:
- The company has wastewater treatment plants at the camps. Wastewater goes through the grease trap tank to remove grease and inorganic pollutants. The unsaturated oil, oil from kitchen, and machinery oil and lubricant are collected and sent to a professional environmental company for treatment (Source: Site Visit, February 2015).
- Samples of wastewater from construction facilities are sent to a lab in Cuenca for testing every month (Source: Site Visit, February 2015).
Noise:
- The company does periodic measurements of noise levels in the impacted area, and tests the particles in the cement plant and inside of the tunnel (Source: Site Visit, February 2015).
- There is a periodic maintenance of machinery. People who work in high noise level area are given appropriate protection equipment. The company has put up safety signs with the mandatory requirement to use protective equipment (Source: Site Visit, February 2015).
Air Quality:
- The combustion motors of machinery and vehicles are inspected every six months (Source: Site Visit, February 2015).
- The roads are watered to reduce particles (Source: Site Visit, February 2015).
Solid waste:
- The solid waste is classified into reusable/recyclable and non-reusable/non-recyclable, and stored temporally before its final removal and disposal (Source: Site Visit, February 2015).
A journal article provides very detailed information about the company's measures to address water, oil, air quality, noise and waste (Source: Chen, P. et al. (2013). "Some Views on the Environmental Protection in the Ecuadorian Paute-Sopladora Project". Sichuan Water Conservancy, 5, 52-55).  
</t>
  </si>
  <si>
    <t xml:space="preserve">- The cultural assessment in the EIA verified the existence of historical and cultural sites (Source: Site Visit, February 2015).
- Before the construction, the Institute of Cultural Heritage in Ecuador came to determine whether the cultural site should be preserved. In the case that the site needs to be preserved, the company will suspend activities in the particular area and notify the Institute (Source: Site Visit, February 2015).
</t>
  </si>
  <si>
    <t xml:space="preserve">- According to the company, no cultural sites have been identified (Source: Site Visit, February 2015).
- However, a journal article written by staff from Gezhouba mentions that there is an ancient Indiana cultural heritage site near the camp. Gezhouba established a fence around it and took measures to protect the hill and build drainage channels nearby to avoid the risks of erosion (Source: Chen, P. et al. (2013). "Some Views on the Environmental Protection in the Ecuadorian Paute-Sopladora Project". Sichuan Water Conservancy, 5, 52-55).  
</t>
  </si>
  <si>
    <t>- There are no plans to address erosion and sedimentation issues in the Chinese version of the Handbook on Environmental Protection.</t>
  </si>
  <si>
    <t xml:space="preserve">- To protect water, sedimentation ponds at the end of the tunnels were built and periodically cleaned. The amounts of sediments retained are regularly monitored (Source: Site visit, February 2015). According to Gezhouba, within the project area, both sides of roads are equipped with drains and sumps to lead the runoff into natural waterways. Unstable area is protected by wire cage, and masonry. In the debris area, drainage systems have been installed. Geomembrane is used to lead water to natural waterways. The system has been in good operation condition and we haven’t observed any erosion. The debris area used in the early stage has been re-vegetated. 
- We observed that the drainage from the hill needs to be better managed to reduce the erosion risks (Source: Site visit, February 2015).
- According to Gezhouba, a set of measures were taken to manage the sedimentation and erosion issues during construction, for instance, excavating the slopes based on the design and in separate layers from top to bottom, strictly controlling excavation within the permitted area, and stabilizing the slopes on time. In the debris area, they cleared the old humus, set up drainage ditches, added geomembrane layers, and covered with new humus to prevent soil erosion. In the tunnel excavation process, sedimentation ponds were used at all the openings to prevent sediment to enter the rivers. In flat session of the diversion tunnel, gravel well was used to detain the sediments and trash from upstream power station. Gezhouba is working on the abandonment of the debris areas with the supervision. The project is a diversion type hydropower station, which uses the discharge from upstream power station. The whole project is underground and there is no dam. Therefore there are no sedimentation or erosion issues in the operation stage.
</t>
  </si>
  <si>
    <t>- According to Gezhouba, the company keeps contact with local communities through emails and gives out small contributions to them. The company also pays occasional visits to the local government, holds weekly meetings with project owners and supervisors which can include discussion of comments from stakeholders, and convenes monthly human resources meetings mediated by supervisors. A Workers' Protection Committee and a Workers' Safety Committee are also established (Source: Meeting with Gezhouba for comments on the draft scorecard, 16 April, 2015).</t>
  </si>
  <si>
    <t xml:space="preserve">- According to Gezhouba, daily complaints are addressed within the company's framework through the Workers' Protection Committee established by the project department and the labor union (Source: Comments from Gezhouba on draft scorecard on 16 April, 2015). Employees can settle complaints before the human resources department. Wider complaints and disputes are solved through meetings held by the Workers' Protection Committee. For unsettled disputes, local labor authorities can hold hearings and arbitration. For example, disputes between the company and the labor union about the Collective Contract are solved through consultation and mediation facilitated by Azuay's labor arbitration institution (Source: Meeting with Gezhouba for comments on the draft scorecard, 16 April 2015).
- Complaints from communities are addressed through dialogues and consultations. We were not able to collect information on how it was implemented (Source: Site Visit, February 2015).
</t>
  </si>
  <si>
    <t xml:space="preserve">- According to Gezhouba, no case of community complaint has been filed. (Source: Meeting with Gezhouba for comments on the draft scorecard, 16 April, 2015).
- Complaints from foreign workers are mainly about compensation, working hours, working equipment and labor insurance. Ecuadorian workers launched a legal action against Gezhouba (Source: Site Visit, February 2015). There was a strike in February 2015 to demand equal pay between local and Chinese workers and better compensation for high-risk work like tunnel work (Source: www.dailymotion.com/video/x2i7nim). Ecuadorian workers also complained about the company's disrespect for local culture and unfriendliness. Several other cases have been reported. (http://www.dailymotion.com/video/x2i7nim) According to Gezhouba, the strike was dealt with using the established complaints mechanism. The strike was considered by the Ministry of Labor as illegal and has calmed down after its involvement. (Source: Meeting with Gezhouba for comments on the draft scorecard, 16 April 2015).  
</t>
  </si>
  <si>
    <t xml:space="preserve">- According to the information provided by Gezhouba, the company pays visits and gives out Christmas gifts to more than 6000 students and teachers from over 60 schools and kindergartens every year (Source: Site Visit, February 2015).
- The company visits the elderly and the disabled near the project area every year and gives out money and goods (Source: Site Visit, February 2015).
- According to Gezhouba, the project department has undertaken social responsibilities through recruitment of a fair proportion of disable people, giving contributions and donations to communities and providing community services. In the Collective Contract signed with Ecuadorian workers, Gezhouba commits to providing grants to families with financial difficulties, educational funds, as well as an end-of-job bonus, of double pay according to Article 22, when the project is completed. In accordance with Article 97 of Ecuadorian Labor Law, 15% of the profits from the project are distributed to employees as dividends. (Source: Meeting with Gezhouba for comments on the draft scorecard, 16 April, 2015).
</t>
  </si>
  <si>
    <t xml:space="preserve">- Both Ecuadorian and China Labor Law are followed for Chinese workers. No instances of abuse of international human rights have been documented (Source: Site Visit, February 2015; Meeting with Gezhouba for comments on the draft scorecard, 16 April, 2015). 
- Gezhouba directly hires local workers and decides on the base salary according to the salary levels set by the Ministry of Labor. The minimum salary is no lower than the base salary, and the annual salary increase rate is inflation rate of last year plus 3% (Source: Site Visit, February 2015).
- Twelve Ecuadorian workers tried to organize and demand better salary and living conditions, but were fired by the company. The workers filed a case. The Ministry of Labor went to the site and gave a workshop to the workers about the rights that they have. The Ecuadorian workers have since formed a union (Source: Site Visit, February 2015).
</t>
  </si>
  <si>
    <t>- According to Gezhouba, complaints from foreign workers are mainly about leave and labor insurance due to poor communication or misunderstanding by Ecuadorian workers about the procedures/documents required for leave and labor insurance. The project department has improved the procedures through case analysis in order to bring down the number of unnecessary complaints (Source: Meeting with Gezhouba for comments on the draft scorecard, 16 April, 2015).</t>
  </si>
  <si>
    <t xml:space="preserve">- We observed that the hygiene conditions at the restaurants need improvement. Some Ecuadorian workers told us that some oil companies where they previously worked offer better salaries and better food options in a buffet style  (Source: Site visit, February 2015).
- We observed that many Ecuadorian managers and workers are relatively new to their jobs and had been working for the project for one year or less. We were not sure about the reasons for this (Source: Site visit, February 2015).
- Ecuadorian workers chose to work for the project because they can earn more money (about US$700 /month, rather than US$ 400 /month as the normal monthly salary) by working overtime. But some workers reported that if they complain about anything, they will lose the opportunity of working overtime.  (Field trip)
- The company provides free medication, free food, free laundry, free household items, special bonuses, entertainment and sport facilities to workers (Source: Site visit, February 2015).
- Minimum housing standard is 9 square meters per person. 
- Some workers reported that time spent on learning and professional development is not paid (Source: Site visit, February 2015).
- The workers in high-risk jobs think they should be better compensated (Source: Site visit, February 2015).
</t>
  </si>
  <si>
    <t>- On April 1, 2014, four Chinese workers were killed by an explosion at the construction site (Source: Xinhua Media reporting news.xinhuanet.com/English/world/2014-04/03/c_133233899.htm, http://wenku.baidu.com/view/59507d464a7302768e9939f7.html). The technical team outside of the vertical shaft detonated the explosion without knowing there were people inside the vertical shaft. (http://news.xinhuanet.com/english/world/2014-04/03/c_133233899.htm, http://wenku.baidu.com/view/59507d464a7302768e9939f7.html)</t>
  </si>
  <si>
    <t xml:space="preserve">- According to Gezhouba, the company complies with local occupational health and safety regulations and has set up a hospital in the construction site and temporary medical centers in each construction area. (Source: Site Visit, February 2015).
- All employees are regularly provided with over 20 labor protection products (Source: Site Visit, February 2015).
- Social workers have been hired to provide mental health services to all employees; communication and coordination is promoted between the company and the social security authorities (Source: Site Visit, February 2015).
- Restaurants are licensed in compliance with local health regulations (Source: Site Visit, February 2015).
- Local employees are provided with social insurance, as well as accident insurance and life insurance (Source: Site Visit, February 2015).
- A local security company has been hired to patrol and carry out inspections (Source: Site Visit, February 2015).
- We observed that the same type of masks is used in different jobs no matter how what the degree of the impacts or what the pollutants (Source: Site Visit, February 2015).
- The Sopladora Project adopts OHSA18000 and ISO14000 Occupational Health and Safety Management Standards (Source: Chen, P. et al. 2013 "Some Views on the Environmental Protection in the Ecuadorian Paute-Sopladora Project". Sichuan Water Conservancy, 5, 52-55).  
- According to Gezhouba, the safety inspection, education, procedures and risks analysis are done to reduce safety incidences. Every year, the project department makes and implements safety work plans, inspection plans, training plans and drill plans. In the meantime, the project department has set out safety regulations to clearly define duties and responsibilities for different departments and staff and ensures that specific individuals can be held accountable (Source: Comments from Gezhouba on April 16, 2015).
</t>
  </si>
  <si>
    <t>- The ratio of Chinese to Ecuadorian workers is 1:4 (Source: Site Visit, Feburary 2015).</t>
  </si>
  <si>
    <t>- Local Ecuadorians are hired in the project’s human resources, safety management, environmental management, clinics, operation management, finance, and construction management departments. Ecuadorian workers mainly work as drivers, equipment repairmen, equipment operators, electric welders and porters. Safety, environmental, health and technical trainings are provided to the local hires. Whether these local hires will continue to work for the project in the operation stage depends on the client/developer of the project (Source: Site Visit, February 2015).</t>
  </si>
  <si>
    <t>- The company did risk analysis. The results show that the selfish consciousness is one of the important factors causing corruption activities; anti-corruption education for all employees is strengthened and punishment mechanism is well established. (Field trip &amp; comments from Gezhouba on April 16, 2015)</t>
  </si>
  <si>
    <t xml:space="preserve">- The anti-corruption and clean governance team is led by the Secretary of the Party Branch in the company, co-led by the project manager, and staffed by other members in the leadership and the department heads. The team consists of 22 people in total and has an annual budget of about RMB 12, 000 (US$ 2,000).
- Training about anti-corruption and clean governance policies is provided quarterly to the leadership in the project department and heads of all departments, factories and regional branches. At other times, these policies are communicated through meetings, bulletin boards and the internet.
- Department leaders and higher-ranking leaders are required to sign a statement of responsibility about integrity and incorruption and are educated through textbooks and videos on the significance and need for anti-corruption work.
- The financial management system, including review and approval procedures, expenditure scope and spending authority, is strictly implemented and matters related to major decision making, the appointment or dismissal of major cadres, investment decisions in major projects and large amount of money spending should be collectively decided during meetings.
- To implement the reporting system by the leading cadres, department leaders and higher-ranking leaders are required to regularly report their clean governance work and efforts, summarize and analyze the situation and problems discovered, and conduct critical self-reflections.
- To enhance the check and balance mechanism and supervision of the leadership and promote disclosure of production and operation of the project, revenues and expenditures, major concerns from employees and to bring employees' supervisory role into full play.?? (Source: Meeting with Gezhouba for comments on the draft scorecard, April 16, 2015).
</t>
  </si>
  <si>
    <t>- According to Gezhouba, during project tender phase, the company completed the initial survey and assessment of local laws and regulations with the assistance of local agencies (Source: Meeting with Gezhouba for comments on the draft scorecard, April 16, 2015).</t>
  </si>
  <si>
    <t>- According to Gezhouba, the project department has designated a deputy manager to manage legal affairs and hired experienced local lawyers, contract experts, tax experts to assist in the legal survey and, together with Chinese legal consultants, to deal with legal affairs such as labor contracts, taxes and audits (Source: Meeting with Gezhouba for comments on the draft scorecard, April 16, 2015; Site Visit, February 2015). The company has made management and policy adjustments in order to ensure full compliance with local laws and regulations is ensured (Source: Meeting with Gezhouba for comments on the draft scorecard, April 16, 2015; Site Visit, February 2015).</t>
  </si>
  <si>
    <t xml:space="preserve">- Gezhouba has received a few labor complaints because the company and the workers have different understandings of some clauses in the Labor Law. No violence has occurred and the project department tries to address the complaints within the internal mechanism and local legal framework (Source: Site visit, February 2015).
One strike happened in February 2015 and was dealt with using the established mechanism. The strike was considered to be illegal by the Ministry of Labor and calmed down after its involvement (Source: Meeting with Gezhouba for comments on the draft scorecard, April 16, 2015; Site Visit, February 2015).
</t>
  </si>
  <si>
    <t xml:space="preserve">- Gezhouba has formulated emergency and contingency plans and publicized them to relevant stakeholders. These plans were in place when the previous accident happened (Source: Site visit, Feburary 2015).
- According to Gezhouba, the project department has compiled Emergency Plans for: Major Accidents, Landslide and Debris Flow, Burglary and Robbery, Electric Shock and Fire, Collapse inside the Tunnel and Overseas Projects (Source: Meeting with Gezhouba for comments on the draft scorecard, April 16, 2015).
. Various drills have been conducted for landslides, mudflows, water bursts in diversion tunnels, medical emergencies, emergency rescues and fire control. Human resources including security staff, medical staff, firefighters and engineers as well as equipment including three ambulances, a fire fighting truck and rescue equipment have been allocated for the purpose of emergency preparedness. Besides, external liaison has been strengthened to facilitate help from the outside. The project department has established smooth communication with local government, police, hospitals, fire brigades, the embassy as well as cooperation with medical and security partners like FOPECA and CELEC. The project department has also reached an agreement with an airline company to send rescue helicopters to the project site within 3 hours upon request (Source: Meeting with Gezhouba for comments on the draft scorecard, April 16, 2015).
- The project department has established emergency organizations under the guidance of the Emergency Management Plan, including a leaders' team, rescue team, medical team and communications team (Source: Chen, P. et al. (2013). "Some Views on the Environmental Protection in the Ecuadorian Paute-Sopladora Project". Sichuan Water Conservancy, 5, 52-55.)  
- According to Gezhouba, the Plan has been continuously updated and improved in accordance with progress of the project.
- When emergencies happen, workers inform the safety assistant immediately and initiate the emergency plans. After the assistant confirms the type of emergency, he or she informs the HSE leader and prepare and obtains all necessary resources (ambulance, electric pump, doctors, emergency teams, assistance from external organizations) to the emergency site. After the emergencies/accidents, necessary measures will be taken to prevent them from happening again.
</t>
  </si>
  <si>
    <t xml:space="preserve">- Training and education are provided to both Chinese and Ecuadorian workers. </t>
  </si>
  <si>
    <t xml:space="preserve">- According to Gezhouba, the project site is far from communities, so workplace risks are managed and reminders are placed on safety protection notice boards
(Source: Meeting with Gezhouba for comments on the draft scorecard, April 16, 2015).
</t>
  </si>
  <si>
    <t>得分</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</si>
</sst>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2"/>
      <color theme="1"/>
      <name val="Calibri"/>
      <family val="2"/>
      <scheme val="minor"/>
    </font>
    <font>
      <sz val="12"/>
      <color indexed="8"/>
      <name val="Calibri"/>
      <family val="2"/>
    </font>
    <font>
      <sz val="12"/>
      <color indexed="17"/>
      <name val="Calibri"/>
      <family val="2"/>
    </font>
    <font>
      <sz val="12"/>
      <color indexed="19"/>
      <name val="Calibri"/>
      <family val="2"/>
    </font>
    <font>
      <sz val="12"/>
      <color indexed="16"/>
      <name val="Calibri"/>
      <family val="2"/>
    </font>
    <font>
      <sz val="12"/>
      <name val="Arial"/>
      <family val="2"/>
    </font>
    <font>
      <u/>
      <sz val="12"/>
      <color theme="10"/>
      <name val="Calibri"/>
      <family val="2"/>
      <scheme val="minor"/>
    </font>
    <font>
      <u/>
      <sz val="12"/>
      <color theme="11"/>
      <name val="Calibri"/>
      <family val="2"/>
      <scheme val="minor"/>
    </font>
    <font>
      <sz val="8"/>
      <name val="Calibri"/>
      <family val="2"/>
      <scheme val="minor"/>
    </font>
    <font>
      <b/>
      <sz val="12"/>
      <name val="Arial"/>
      <family val="2"/>
    </font>
    <font>
      <sz val="12"/>
      <color rgb="FF006100"/>
      <name val="Calibri"/>
      <family val="2"/>
      <scheme val="minor"/>
    </font>
    <font>
      <sz val="12"/>
      <color rgb="FF9C6500"/>
      <name val="Calibri"/>
      <family val="2"/>
      <scheme val="minor"/>
    </font>
    <font>
      <b/>
      <sz val="12"/>
      <color theme="1"/>
      <name val="Calibri"/>
      <family val="2"/>
      <scheme val="minor"/>
    </font>
    <font>
      <b/>
      <sz val="12"/>
      <color theme="1"/>
      <name val="Arial"/>
      <family val="2"/>
    </font>
    <font>
      <sz val="12"/>
      <name val="宋体"/>
      <family val="2"/>
      <charset val="134"/>
    </font>
    <font>
      <sz val="9"/>
      <name val="Calibri"/>
      <family val="3"/>
      <charset val="134"/>
      <scheme val="minor"/>
    </font>
    <font>
      <b/>
      <sz val="12"/>
      <name val="宋体"/>
      <family val="3"/>
      <charset val="134"/>
    </font>
    <font>
      <b/>
      <sz val="12"/>
      <color theme="1"/>
      <name val="宋体"/>
      <family val="3"/>
      <charset val="134"/>
    </font>
    <font>
      <b/>
      <sz val="12"/>
      <name val="Arial"/>
      <family val="2"/>
    </font>
    <font>
      <b/>
      <sz val="12"/>
      <color theme="1"/>
      <name val="Arial"/>
      <family val="2"/>
    </font>
    <font>
      <u/>
      <sz val="12"/>
      <name val="宋体"/>
      <family val="3"/>
      <charset val="134"/>
    </font>
    <font>
      <sz val="12"/>
      <color theme="1"/>
      <name val="宋体"/>
      <family val="3"/>
      <charset val="134"/>
    </font>
    <font>
      <sz val="12"/>
      <color indexed="8"/>
      <name val="Arial"/>
      <family val="2"/>
    </font>
    <font>
      <sz val="12"/>
      <color theme="1"/>
      <name val="Arial"/>
    </font>
    <font>
      <sz val="12"/>
      <color indexed="206"/>
      <name val="Arial"/>
      <family val="2"/>
    </font>
  </fonts>
  <fills count="16">
    <fill>
      <patternFill patternType="none"/>
    </fill>
    <fill>
      <patternFill patternType="gray125"/>
    </fill>
    <fill>
      <patternFill patternType="solid">
        <fgColor indexed="42"/>
        <bgColor indexed="27"/>
      </patternFill>
    </fill>
    <fill>
      <patternFill patternType="solid">
        <fgColor indexed="43"/>
        <bgColor indexed="26"/>
      </patternFill>
    </fill>
    <fill>
      <patternFill patternType="solid">
        <fgColor indexed="31"/>
        <bgColor indexed="47"/>
      </patternFill>
    </fill>
    <fill>
      <patternFill patternType="solid">
        <fgColor rgb="FFC6EFCE"/>
      </patternFill>
    </fill>
    <fill>
      <patternFill patternType="solid">
        <fgColor rgb="FFFFEB9C"/>
      </patternFill>
    </fill>
    <fill>
      <patternFill patternType="solid">
        <fgColor theme="0"/>
        <bgColor indexed="64"/>
      </patternFill>
    </fill>
    <fill>
      <patternFill patternType="solid">
        <fgColor theme="0"/>
        <bgColor indexed="9"/>
      </patternFill>
    </fill>
    <fill>
      <patternFill patternType="solid">
        <fgColor theme="0"/>
        <bgColor indexed="41"/>
      </patternFill>
    </fill>
    <fill>
      <patternFill patternType="solid">
        <fgColor theme="8" tint="-0.249977111117893"/>
        <bgColor indexed="64"/>
      </patternFill>
    </fill>
    <fill>
      <patternFill patternType="solid">
        <fgColor theme="9" tint="-0.249977111117893"/>
        <bgColor indexed="64"/>
      </patternFill>
    </fill>
    <fill>
      <patternFill patternType="solid">
        <fgColor theme="2" tint="-0.499984740745262"/>
        <bgColor indexed="64"/>
      </patternFill>
    </fill>
    <fill>
      <patternFill patternType="solid">
        <fgColor rgb="FF008000"/>
        <bgColor indexed="64"/>
      </patternFill>
    </fill>
    <fill>
      <patternFill patternType="solid">
        <fgColor rgb="FFFFFF00"/>
        <bgColor indexed="64"/>
      </patternFill>
    </fill>
    <fill>
      <patternFill patternType="solid">
        <fgColor rgb="FFFF0000"/>
        <bgColor indexed="64"/>
      </patternFill>
    </fill>
  </fills>
  <borders count="41">
    <border>
      <left/>
      <right/>
      <top/>
      <bottom/>
      <diagonal/>
    </border>
    <border>
      <left style="thin">
        <color auto="1"/>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diagonalDown="1">
      <left/>
      <right style="thin">
        <color auto="1"/>
      </right>
      <top style="thin">
        <color auto="1"/>
      </top>
      <bottom style="thin">
        <color auto="1"/>
      </bottom>
      <diagonal style="thin">
        <color auto="1"/>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diagonalDown="1">
      <left style="thin">
        <color auto="1"/>
      </left>
      <right style="medium">
        <color auto="1"/>
      </right>
      <top style="thin">
        <color auto="1"/>
      </top>
      <bottom style="thin">
        <color auto="1"/>
      </bottom>
      <diagonal style="thin">
        <color auto="1"/>
      </diagonal>
    </border>
    <border>
      <left/>
      <right style="thin">
        <color auto="1"/>
      </right>
      <top style="medium">
        <color auto="1"/>
      </top>
      <bottom style="thin">
        <color auto="1"/>
      </bottom>
      <diagonal/>
    </border>
    <border diagonalDown="1">
      <left style="medium">
        <color auto="1"/>
      </left>
      <right/>
      <top style="thin">
        <color auto="1"/>
      </top>
      <bottom style="thin">
        <color auto="1"/>
      </bottom>
      <diagonal style="thin">
        <color auto="1"/>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medium">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medium">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top style="thin">
        <color auto="1"/>
      </top>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bottom/>
      <diagonal/>
    </border>
  </borders>
  <cellStyleXfs count="265">
    <xf numFmtId="0" fontId="0" fillId="0" borderId="0"/>
    <xf numFmtId="0" fontId="1" fillId="0" borderId="0"/>
    <xf numFmtId="0" fontId="2" fillId="2" borderId="0"/>
    <xf numFmtId="0" fontId="3" fillId="3" borderId="0"/>
    <xf numFmtId="0" fontId="4" fillId="4"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0" fillId="5" borderId="0" applyNumberFormat="0" applyBorder="0" applyAlignment="0" applyProtection="0"/>
    <xf numFmtId="0" fontId="11" fillId="6"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227">
    <xf numFmtId="0" fontId="0" fillId="0" borderId="0" xfId="0"/>
    <xf numFmtId="49" fontId="5" fillId="7" borderId="1" xfId="1" applyNumberFormat="1" applyFont="1" applyFill="1" applyBorder="1" applyAlignment="1">
      <alignment vertical="center" wrapText="1"/>
    </xf>
    <xf numFmtId="49" fontId="5" fillId="8" borderId="1" xfId="1" applyNumberFormat="1" applyFont="1" applyFill="1" applyBorder="1" applyAlignment="1">
      <alignment vertical="center" wrapText="1"/>
    </xf>
    <xf numFmtId="49" fontId="5" fillId="9" borderId="1" xfId="1" applyNumberFormat="1" applyFont="1" applyFill="1" applyBorder="1" applyAlignment="1">
      <alignment vertical="center" wrapText="1"/>
    </xf>
    <xf numFmtId="1" fontId="13" fillId="7" borderId="1" xfId="1" applyNumberFormat="1" applyFont="1" applyFill="1" applyBorder="1" applyAlignment="1">
      <alignment horizontal="center" vertical="center" wrapText="1"/>
    </xf>
    <xf numFmtId="49" fontId="5" fillId="12" borderId="1" xfId="1" applyNumberFormat="1" applyFont="1" applyFill="1" applyBorder="1" applyAlignment="1">
      <alignment vertical="center" wrapText="1"/>
    </xf>
    <xf numFmtId="49" fontId="5" fillId="12" borderId="1" xfId="1" applyNumberFormat="1" applyFont="1" applyFill="1" applyBorder="1" applyAlignment="1">
      <alignment horizontal="center" vertical="center" wrapText="1"/>
    </xf>
    <xf numFmtId="0" fontId="9" fillId="8" borderId="2" xfId="1" applyNumberFormat="1" applyFont="1" applyFill="1" applyBorder="1" applyAlignment="1">
      <alignment horizontal="center" vertical="center" wrapText="1"/>
    </xf>
    <xf numFmtId="49" fontId="5" fillId="7" borderId="1" xfId="1" applyNumberFormat="1" applyFont="1" applyFill="1" applyBorder="1" applyAlignment="1">
      <alignment horizontal="center" vertical="center" wrapText="1"/>
    </xf>
    <xf numFmtId="0" fontId="9" fillId="9" borderId="1" xfId="1" applyNumberFormat="1" applyFont="1" applyFill="1" applyBorder="1" applyAlignment="1">
      <alignment horizontal="center" vertical="center" wrapText="1"/>
    </xf>
    <xf numFmtId="0" fontId="9" fillId="8" borderId="1" xfId="1" applyNumberFormat="1" applyFont="1" applyFill="1" applyBorder="1" applyAlignment="1">
      <alignment horizontal="center" vertical="center" wrapText="1"/>
    </xf>
    <xf numFmtId="49" fontId="9" fillId="7" borderId="1" xfId="1" applyNumberFormat="1" applyFont="1" applyFill="1" applyBorder="1" applyAlignment="1">
      <alignment horizontal="center" vertical="center" wrapText="1"/>
    </xf>
    <xf numFmtId="49" fontId="9" fillId="10" borderId="4" xfId="1" applyNumberFormat="1" applyFont="1" applyFill="1" applyBorder="1" applyAlignment="1">
      <alignment vertical="center" wrapText="1"/>
    </xf>
    <xf numFmtId="49" fontId="9" fillId="11" borderId="4" xfId="1" applyNumberFormat="1" applyFont="1" applyFill="1" applyBorder="1" applyAlignment="1">
      <alignment vertical="center" wrapText="1"/>
    </xf>
    <xf numFmtId="49" fontId="9" fillId="12" borderId="4" xfId="1" applyNumberFormat="1" applyFont="1" applyFill="1" applyBorder="1" applyAlignment="1">
      <alignment vertical="center" wrapText="1"/>
    </xf>
    <xf numFmtId="49" fontId="5" fillId="7" borderId="6" xfId="1" applyNumberFormat="1" applyFont="1" applyFill="1" applyBorder="1" applyAlignment="1">
      <alignment vertical="center" wrapText="1"/>
    </xf>
    <xf numFmtId="49" fontId="5" fillId="7" borderId="0" xfId="1" applyNumberFormat="1" applyFont="1" applyFill="1" applyBorder="1" applyAlignment="1">
      <alignment horizontal="center" vertical="center" wrapText="1"/>
    </xf>
    <xf numFmtId="49" fontId="5" fillId="7" borderId="0" xfId="1" applyNumberFormat="1" applyFont="1" applyFill="1" applyBorder="1" applyAlignment="1">
      <alignment vertical="center" wrapText="1"/>
    </xf>
    <xf numFmtId="49" fontId="9" fillId="7" borderId="0" xfId="1" applyNumberFormat="1" applyFont="1" applyFill="1" applyBorder="1" applyAlignment="1">
      <alignment horizontal="center" vertical="center" wrapText="1"/>
    </xf>
    <xf numFmtId="1" fontId="13" fillId="7" borderId="0" xfId="1" applyNumberFormat="1" applyFont="1" applyFill="1" applyBorder="1" applyAlignment="1">
      <alignment horizontal="center" vertical="center" wrapText="1"/>
    </xf>
    <xf numFmtId="49" fontId="9" fillId="8" borderId="8" xfId="1" applyNumberFormat="1" applyFont="1" applyFill="1" applyBorder="1" applyAlignment="1">
      <alignment horizontal="center" vertical="center" wrapText="1"/>
    </xf>
    <xf numFmtId="49" fontId="9" fillId="9" borderId="8" xfId="1" applyNumberFormat="1" applyFont="1" applyFill="1" applyBorder="1" applyAlignment="1">
      <alignment horizontal="center" vertical="center" wrapText="1"/>
    </xf>
    <xf numFmtId="49" fontId="5" fillId="7" borderId="8" xfId="1" applyNumberFormat="1" applyFont="1" applyFill="1" applyBorder="1" applyAlignment="1">
      <alignment horizontal="center" vertical="center" wrapText="1"/>
    </xf>
    <xf numFmtId="49" fontId="5" fillId="7" borderId="12" xfId="1" applyNumberFormat="1" applyFont="1" applyFill="1" applyBorder="1" applyAlignment="1">
      <alignment horizontal="center" vertical="center" wrapText="1"/>
    </xf>
    <xf numFmtId="49" fontId="9" fillId="10" borderId="10" xfId="1" applyNumberFormat="1" applyFont="1" applyFill="1" applyBorder="1" applyAlignment="1">
      <alignment vertical="center" wrapText="1"/>
    </xf>
    <xf numFmtId="49" fontId="9" fillId="10" borderId="11" xfId="1" applyNumberFormat="1" applyFont="1" applyFill="1" applyBorder="1" applyAlignment="1">
      <alignment vertical="center" wrapText="1"/>
    </xf>
    <xf numFmtId="49" fontId="9" fillId="11" borderId="11" xfId="1" applyNumberFormat="1" applyFont="1" applyFill="1" applyBorder="1" applyAlignment="1">
      <alignment vertical="center" wrapText="1"/>
    </xf>
    <xf numFmtId="49" fontId="5" fillId="7" borderId="8" xfId="1" applyNumberFormat="1" applyFont="1" applyFill="1" applyBorder="1" applyAlignment="1">
      <alignment vertical="center" wrapText="1"/>
    </xf>
    <xf numFmtId="49" fontId="5" fillId="7" borderId="12" xfId="1" applyNumberFormat="1" applyFont="1" applyFill="1" applyBorder="1" applyAlignment="1">
      <alignment vertical="center" wrapText="1"/>
    </xf>
    <xf numFmtId="49" fontId="9" fillId="7" borderId="16" xfId="1" applyNumberFormat="1" applyFont="1" applyFill="1" applyBorder="1" applyAlignment="1">
      <alignment horizontal="center" vertical="center" wrapText="1"/>
    </xf>
    <xf numFmtId="49" fontId="5" fillId="12" borderId="9" xfId="1" applyNumberFormat="1" applyFont="1" applyFill="1" applyBorder="1" applyAlignment="1">
      <alignment vertical="center" wrapText="1"/>
    </xf>
    <xf numFmtId="1" fontId="13" fillId="7" borderId="3" xfId="1" applyNumberFormat="1" applyFont="1" applyFill="1" applyBorder="1" applyAlignment="1">
      <alignment horizontal="center" vertical="center" wrapText="1"/>
    </xf>
    <xf numFmtId="49" fontId="5" fillId="8" borderId="0" xfId="1" applyNumberFormat="1" applyFont="1" applyFill="1" applyBorder="1" applyAlignment="1">
      <alignment vertical="center" wrapText="1"/>
    </xf>
    <xf numFmtId="49" fontId="5" fillId="9" borderId="0" xfId="1" applyNumberFormat="1" applyFont="1" applyFill="1" applyBorder="1" applyAlignment="1">
      <alignment vertical="center" wrapText="1"/>
    </xf>
    <xf numFmtId="49" fontId="5" fillId="12" borderId="0" xfId="1" applyNumberFormat="1" applyFont="1" applyFill="1" applyBorder="1" applyAlignment="1">
      <alignment vertical="center" wrapText="1"/>
    </xf>
    <xf numFmtId="49" fontId="9" fillId="7" borderId="0" xfId="1" applyNumberFormat="1" applyFont="1" applyFill="1" applyBorder="1" applyAlignment="1">
      <alignment horizontal="right" vertical="center" wrapText="1"/>
    </xf>
    <xf numFmtId="0" fontId="12" fillId="0" borderId="0" xfId="0" applyFont="1"/>
    <xf numFmtId="49" fontId="12" fillId="7" borderId="1" xfId="1" applyNumberFormat="1" applyFont="1" applyFill="1" applyBorder="1" applyAlignment="1">
      <alignment vertical="center" wrapText="1"/>
    </xf>
    <xf numFmtId="1" fontId="12" fillId="7" borderId="1" xfId="1" applyNumberFormat="1" applyFont="1" applyFill="1" applyBorder="1" applyAlignment="1">
      <alignment horizontal="center" vertical="center" wrapText="1"/>
    </xf>
    <xf numFmtId="49" fontId="12" fillId="7" borderId="1" xfId="1" applyNumberFormat="1" applyFont="1" applyFill="1" applyBorder="1" applyAlignment="1">
      <alignment horizontal="left" vertical="center" wrapText="1"/>
    </xf>
    <xf numFmtId="2" fontId="13" fillId="0" borderId="0" xfId="1" applyNumberFormat="1" applyFont="1" applyFill="1" applyBorder="1" applyAlignment="1">
      <alignment horizontal="center" vertical="center" wrapText="1"/>
    </xf>
    <xf numFmtId="49" fontId="5" fillId="0" borderId="0" xfId="1" applyNumberFormat="1" applyFont="1" applyFill="1" applyBorder="1" applyAlignment="1">
      <alignment horizontal="center" vertical="center" wrapText="1"/>
    </xf>
    <xf numFmtId="49" fontId="5" fillId="0" borderId="0" xfId="1" applyNumberFormat="1" applyFont="1" applyFill="1" applyBorder="1" applyAlignment="1">
      <alignment vertical="center" wrapText="1"/>
    </xf>
    <xf numFmtId="1" fontId="12" fillId="0" borderId="17" xfId="32" applyNumberFormat="1" applyFont="1" applyFill="1" applyBorder="1" applyAlignment="1">
      <alignment horizontal="center" vertical="center" wrapText="1"/>
    </xf>
    <xf numFmtId="49" fontId="5" fillId="7" borderId="10" xfId="1" applyNumberFormat="1" applyFont="1" applyFill="1" applyBorder="1" applyAlignment="1">
      <alignment vertical="center" wrapText="1"/>
    </xf>
    <xf numFmtId="49" fontId="5" fillId="7" borderId="20" xfId="1" applyNumberFormat="1" applyFont="1" applyFill="1" applyBorder="1" applyAlignment="1">
      <alignment vertical="center" wrapText="1"/>
    </xf>
    <xf numFmtId="49" fontId="9" fillId="10" borderId="1" xfId="1" applyNumberFormat="1" applyFont="1" applyFill="1" applyBorder="1" applyAlignment="1">
      <alignment vertical="center" wrapText="1"/>
    </xf>
    <xf numFmtId="49" fontId="9" fillId="11" borderId="1" xfId="1" applyNumberFormat="1" applyFont="1" applyFill="1" applyBorder="1" applyAlignment="1">
      <alignment vertical="center" wrapText="1"/>
    </xf>
    <xf numFmtId="49" fontId="16" fillId="7" borderId="1" xfId="1" applyNumberFormat="1" applyFont="1" applyFill="1" applyBorder="1" applyAlignment="1">
      <alignment horizontal="center" vertical="center" wrapText="1"/>
    </xf>
    <xf numFmtId="1" fontId="17" fillId="7" borderId="25" xfId="1" applyNumberFormat="1" applyFont="1" applyFill="1" applyBorder="1" applyAlignment="1">
      <alignment horizontal="center" vertical="center" wrapText="1"/>
    </xf>
    <xf numFmtId="49" fontId="16" fillId="7" borderId="8" xfId="1" applyNumberFormat="1" applyFont="1" applyFill="1" applyBorder="1" applyAlignment="1">
      <alignment horizontal="center" vertical="center" wrapText="1"/>
    </xf>
    <xf numFmtId="1" fontId="17" fillId="7" borderId="9" xfId="1" applyNumberFormat="1" applyFont="1" applyFill="1" applyBorder="1" applyAlignment="1">
      <alignment horizontal="center" vertical="center" wrapText="1"/>
    </xf>
    <xf numFmtId="49" fontId="16" fillId="7" borderId="1" xfId="1" applyNumberFormat="1" applyFont="1" applyFill="1" applyBorder="1" applyAlignment="1">
      <alignment horizontal="right" vertical="center" wrapText="1"/>
    </xf>
    <xf numFmtId="49" fontId="16" fillId="7" borderId="16" xfId="1" applyNumberFormat="1" applyFont="1" applyFill="1" applyBorder="1" applyAlignment="1">
      <alignment horizontal="right" vertical="center" wrapText="1"/>
    </xf>
    <xf numFmtId="49" fontId="16" fillId="9" borderId="1" xfId="1" applyNumberFormat="1" applyFont="1" applyFill="1" applyBorder="1" applyAlignment="1">
      <alignment horizontal="right" vertical="center" wrapText="1"/>
    </xf>
    <xf numFmtId="49" fontId="14" fillId="8" borderId="1" xfId="1" applyNumberFormat="1" applyFont="1" applyFill="1" applyBorder="1" applyAlignment="1">
      <alignment vertical="center" wrapText="1"/>
    </xf>
    <xf numFmtId="49" fontId="18" fillId="11" borderId="4" xfId="1" applyNumberFormat="1" applyFont="1" applyFill="1" applyBorder="1" applyAlignment="1">
      <alignment vertical="center" wrapText="1"/>
    </xf>
    <xf numFmtId="49" fontId="18" fillId="12" borderId="4" xfId="1" applyNumberFormat="1" applyFont="1" applyFill="1" applyBorder="1" applyAlignment="1">
      <alignment vertical="center" wrapText="1"/>
    </xf>
    <xf numFmtId="49" fontId="14" fillId="9" borderId="1" xfId="1" applyNumberFormat="1" applyFont="1" applyFill="1" applyBorder="1" applyAlignment="1">
      <alignment vertical="center" wrapText="1"/>
    </xf>
    <xf numFmtId="49" fontId="14" fillId="8" borderId="5" xfId="1" applyNumberFormat="1" applyFont="1" applyFill="1" applyBorder="1" applyAlignment="1">
      <alignment horizontal="left" vertical="center" wrapText="1"/>
    </xf>
    <xf numFmtId="49" fontId="14" fillId="9" borderId="5" xfId="1" applyNumberFormat="1" applyFont="1" applyFill="1" applyBorder="1" applyAlignment="1">
      <alignment horizontal="justify" vertical="center" wrapText="1"/>
    </xf>
    <xf numFmtId="49" fontId="14" fillId="9" borderId="5" xfId="1" applyNumberFormat="1" applyFont="1" applyFill="1" applyBorder="1" applyAlignment="1">
      <alignment vertical="center" wrapText="1"/>
    </xf>
    <xf numFmtId="49" fontId="16" fillId="7" borderId="5" xfId="1" applyNumberFormat="1" applyFont="1" applyFill="1" applyBorder="1" applyAlignment="1">
      <alignment horizontal="center" vertical="center" wrapText="1"/>
    </xf>
    <xf numFmtId="49" fontId="16" fillId="10" borderId="4" xfId="1" applyNumberFormat="1" applyFont="1" applyFill="1" applyBorder="1" applyAlignment="1">
      <alignment vertical="center" wrapText="1"/>
    </xf>
    <xf numFmtId="49" fontId="14" fillId="8" borderId="14" xfId="1" applyNumberFormat="1" applyFont="1" applyFill="1" applyBorder="1" applyAlignment="1">
      <alignment vertical="center" wrapText="1"/>
    </xf>
    <xf numFmtId="49" fontId="14" fillId="8" borderId="5" xfId="1" applyNumberFormat="1" applyFont="1" applyFill="1" applyBorder="1" applyAlignment="1">
      <alignment vertical="center" wrapText="1"/>
    </xf>
    <xf numFmtId="49" fontId="16" fillId="11" borderId="4" xfId="1" applyNumberFormat="1" applyFont="1" applyFill="1" applyBorder="1" applyAlignment="1">
      <alignment vertical="center" wrapText="1"/>
    </xf>
    <xf numFmtId="49" fontId="14" fillId="12" borderId="5" xfId="1" applyNumberFormat="1" applyFont="1" applyFill="1" applyBorder="1" applyAlignment="1">
      <alignment vertical="center" wrapText="1"/>
    </xf>
    <xf numFmtId="49" fontId="16" fillId="7" borderId="0" xfId="1" applyNumberFormat="1" applyFont="1" applyFill="1" applyBorder="1" applyAlignment="1">
      <alignment horizontal="right" vertical="center" wrapText="1"/>
    </xf>
    <xf numFmtId="49" fontId="14" fillId="7" borderId="0" xfId="1" applyNumberFormat="1" applyFont="1" applyFill="1" applyBorder="1" applyAlignment="1">
      <alignment vertical="center" wrapText="1"/>
    </xf>
    <xf numFmtId="49" fontId="14" fillId="7" borderId="1" xfId="1" applyNumberFormat="1" applyFont="1" applyFill="1" applyBorder="1" applyAlignment="1">
      <alignment vertical="center" wrapText="1"/>
    </xf>
    <xf numFmtId="49" fontId="17" fillId="8" borderId="3" xfId="1" applyNumberFormat="1" applyFont="1" applyFill="1" applyBorder="1" applyAlignment="1">
      <alignment vertical="center" wrapText="1"/>
    </xf>
    <xf numFmtId="49" fontId="16" fillId="9" borderId="9" xfId="1" applyNumberFormat="1" applyFont="1" applyFill="1" applyBorder="1" applyAlignment="1">
      <alignment horizontal="left" vertical="center" wrapText="1"/>
    </xf>
    <xf numFmtId="49" fontId="17" fillId="9" borderId="37" xfId="1" applyNumberFormat="1" applyFont="1" applyFill="1" applyBorder="1" applyAlignment="1">
      <alignment vertical="center" wrapText="1"/>
    </xf>
    <xf numFmtId="49" fontId="17" fillId="9" borderId="3" xfId="1" applyNumberFormat="1" applyFont="1" applyFill="1" applyBorder="1" applyAlignment="1">
      <alignment horizontal="justify" vertical="center" wrapText="1"/>
    </xf>
    <xf numFmtId="49" fontId="16" fillId="7" borderId="9" xfId="1" applyNumberFormat="1" applyFont="1" applyFill="1" applyBorder="1" applyAlignment="1">
      <alignment vertical="center" wrapText="1"/>
    </xf>
    <xf numFmtId="49" fontId="16" fillId="7" borderId="13" xfId="1" applyNumberFormat="1" applyFont="1" applyFill="1" applyBorder="1" applyAlignment="1">
      <alignment vertical="center" wrapText="1"/>
    </xf>
    <xf numFmtId="49" fontId="16" fillId="7" borderId="0" xfId="1" applyNumberFormat="1" applyFont="1" applyFill="1" applyBorder="1" applyAlignment="1">
      <alignment vertical="center" wrapText="1"/>
    </xf>
    <xf numFmtId="49" fontId="16" fillId="7" borderId="1" xfId="1" applyNumberFormat="1" applyFont="1" applyFill="1" applyBorder="1" applyAlignment="1">
      <alignment vertical="center" wrapText="1"/>
    </xf>
    <xf numFmtId="49" fontId="14" fillId="9" borderId="5" xfId="1" applyNumberFormat="1" applyFont="1" applyFill="1" applyBorder="1" applyAlignment="1">
      <alignment horizontal="left" vertical="center" wrapText="1"/>
    </xf>
    <xf numFmtId="49" fontId="17" fillId="7" borderId="24" xfId="1" applyNumberFormat="1" applyFont="1" applyFill="1" applyBorder="1" applyAlignment="1">
      <alignment horizontal="center" vertical="center" wrapText="1"/>
    </xf>
    <xf numFmtId="49" fontId="16" fillId="10" borderId="10" xfId="1" applyNumberFormat="1" applyFont="1" applyFill="1" applyBorder="1" applyAlignment="1">
      <alignment vertical="center" wrapText="1"/>
    </xf>
    <xf numFmtId="49" fontId="14" fillId="8" borderId="19" xfId="1" applyNumberFormat="1" applyFont="1" applyFill="1" applyBorder="1" applyAlignment="1">
      <alignment vertical="center" wrapText="1"/>
    </xf>
    <xf numFmtId="49" fontId="21" fillId="8" borderId="5" xfId="1" applyNumberFormat="1" applyFont="1" applyFill="1" applyBorder="1" applyAlignment="1">
      <alignment vertical="center" wrapText="1"/>
    </xf>
    <xf numFmtId="49" fontId="21" fillId="9" borderId="5" xfId="1" applyNumberFormat="1" applyFont="1" applyFill="1" applyBorder="1" applyAlignment="1">
      <alignment vertical="center" wrapText="1"/>
    </xf>
    <xf numFmtId="49" fontId="14" fillId="9" borderId="10" xfId="1" applyNumberFormat="1" applyFont="1" applyFill="1" applyBorder="1" applyAlignment="1">
      <alignment vertical="center" wrapText="1"/>
    </xf>
    <xf numFmtId="49" fontId="16" fillId="11" borderId="10" xfId="1" applyNumberFormat="1" applyFont="1" applyFill="1" applyBorder="1" applyAlignment="1">
      <alignment vertical="center" wrapText="1"/>
    </xf>
    <xf numFmtId="49" fontId="21" fillId="9" borderId="5" xfId="1" applyNumberFormat="1" applyFont="1" applyFill="1" applyBorder="1" applyAlignment="1">
      <alignment horizontal="justify" vertical="center" wrapText="1"/>
    </xf>
    <xf numFmtId="49" fontId="21" fillId="8" borderId="5" xfId="1" applyNumberFormat="1" applyFont="1" applyFill="1" applyBorder="1" applyAlignment="1">
      <alignment horizontal="left" vertical="center" wrapText="1"/>
    </xf>
    <xf numFmtId="49" fontId="14" fillId="9" borderId="10" xfId="1" applyNumberFormat="1" applyFont="1" applyFill="1" applyBorder="1" applyAlignment="1">
      <alignment horizontal="justify" vertical="center" wrapText="1"/>
    </xf>
    <xf numFmtId="49" fontId="16" fillId="12" borderId="10" xfId="1" applyNumberFormat="1" applyFont="1" applyFill="1" applyBorder="1" applyAlignment="1">
      <alignment vertical="center" wrapText="1"/>
    </xf>
    <xf numFmtId="1" fontId="12" fillId="13" borderId="9" xfId="31" applyNumberFormat="1" applyFont="1" applyFill="1" applyBorder="1" applyAlignment="1">
      <alignment vertical="center" wrapText="1"/>
    </xf>
    <xf numFmtId="1" fontId="13" fillId="15" borderId="9" xfId="1" applyNumberFormat="1" applyFont="1" applyFill="1" applyBorder="1" applyAlignment="1">
      <alignment horizontal="center" vertical="center" wrapText="1"/>
    </xf>
    <xf numFmtId="2" fontId="13" fillId="14" borderId="9" xfId="1" applyNumberFormat="1" applyFont="1" applyFill="1" applyBorder="1" applyAlignment="1">
      <alignment horizontal="center" vertical="center" wrapText="1"/>
    </xf>
    <xf numFmtId="2" fontId="13" fillId="13" borderId="13" xfId="1" applyNumberFormat="1" applyFont="1" applyFill="1" applyBorder="1" applyAlignment="1">
      <alignment horizontal="center" vertical="center" wrapText="1"/>
    </xf>
    <xf numFmtId="49" fontId="21" fillId="8" borderId="8" xfId="1" applyNumberFormat="1" applyFont="1" applyFill="1" applyBorder="1" applyAlignment="1">
      <alignment vertical="center" wrapText="1"/>
    </xf>
    <xf numFmtId="49" fontId="14" fillId="9" borderId="8" xfId="1" applyNumberFormat="1" applyFont="1" applyFill="1" applyBorder="1" applyAlignment="1">
      <alignment horizontal="left" vertical="center" wrapText="1"/>
    </xf>
    <xf numFmtId="49" fontId="21" fillId="9" borderId="8" xfId="1" applyNumberFormat="1" applyFont="1" applyFill="1" applyBorder="1" applyAlignment="1">
      <alignment horizontal="left" vertical="center" wrapText="1"/>
    </xf>
    <xf numFmtId="49" fontId="21" fillId="9" borderId="8" xfId="1" applyNumberFormat="1" applyFont="1" applyFill="1" applyBorder="1" applyAlignment="1">
      <alignment horizontal="justify" vertical="center" wrapText="1"/>
    </xf>
    <xf numFmtId="1" fontId="12" fillId="13" borderId="9" xfId="31" applyNumberFormat="1" applyFont="1" applyFill="1" applyBorder="1" applyAlignment="1">
      <alignment horizontal="center" vertical="center" wrapText="1"/>
    </xf>
    <xf numFmtId="1" fontId="13" fillId="15" borderId="9" xfId="1" applyNumberFormat="1" applyFont="1" applyFill="1" applyBorder="1" applyAlignment="1">
      <alignment horizontal="center" vertical="center" wrapText="1"/>
    </xf>
    <xf numFmtId="1" fontId="12" fillId="14" borderId="9" xfId="32" applyNumberFormat="1" applyFont="1" applyFill="1" applyBorder="1" applyAlignment="1">
      <alignment horizontal="center" vertical="center" wrapText="1"/>
    </xf>
    <xf numFmtId="2" fontId="13" fillId="13" borderId="9" xfId="1" applyNumberFormat="1" applyFont="1" applyFill="1" applyBorder="1" applyAlignment="1">
      <alignment horizontal="center" vertical="center" wrapText="1"/>
    </xf>
    <xf numFmtId="2" fontId="13" fillId="14" borderId="9" xfId="1" applyNumberFormat="1" applyFont="1" applyFill="1" applyBorder="1" applyAlignment="1">
      <alignment horizontal="center" vertical="center" wrapText="1"/>
    </xf>
    <xf numFmtId="2" fontId="13" fillId="13" borderId="9" xfId="1" applyNumberFormat="1" applyFont="1" applyFill="1" applyBorder="1" applyAlignment="1">
      <alignment horizontal="center" vertical="center" wrapText="1"/>
    </xf>
    <xf numFmtId="2" fontId="13" fillId="14" borderId="9" xfId="1" applyNumberFormat="1" applyFont="1" applyFill="1" applyBorder="1" applyAlignment="1">
      <alignment horizontal="center" vertical="center" wrapText="1"/>
    </xf>
    <xf numFmtId="0" fontId="9" fillId="8" borderId="1" xfId="1" applyNumberFormat="1" applyFont="1" applyFill="1" applyBorder="1" applyAlignment="1">
      <alignment horizontal="center" vertical="center" wrapText="1"/>
    </xf>
    <xf numFmtId="0" fontId="9" fillId="9" borderId="1" xfId="1" applyNumberFormat="1" applyFont="1" applyFill="1" applyBorder="1" applyAlignment="1">
      <alignment horizontal="center" vertical="center" wrapText="1"/>
    </xf>
    <xf numFmtId="49" fontId="9" fillId="9" borderId="8" xfId="1" applyNumberFormat="1" applyFont="1" applyFill="1" applyBorder="1" applyAlignment="1">
      <alignment horizontal="center" vertical="center" wrapText="1"/>
    </xf>
    <xf numFmtId="49" fontId="9" fillId="8" borderId="8" xfId="1" applyNumberFormat="1" applyFont="1" applyFill="1" applyBorder="1" applyAlignment="1">
      <alignment horizontal="center" vertical="center" wrapText="1"/>
    </xf>
    <xf numFmtId="2" fontId="13" fillId="14" borderId="9" xfId="1" applyNumberFormat="1" applyFont="1" applyFill="1" applyBorder="1" applyAlignment="1">
      <alignment horizontal="center" vertical="center" wrapText="1"/>
    </xf>
    <xf numFmtId="1" fontId="12" fillId="13" borderId="9" xfId="31" applyNumberFormat="1" applyFont="1" applyFill="1" applyBorder="1" applyAlignment="1">
      <alignment horizontal="center" vertical="center" wrapText="1"/>
    </xf>
    <xf numFmtId="2" fontId="13" fillId="13" borderId="9" xfId="1" applyNumberFormat="1" applyFont="1" applyFill="1" applyBorder="1" applyAlignment="1">
      <alignment horizontal="center" vertical="center" wrapText="1"/>
    </xf>
    <xf numFmtId="49" fontId="9" fillId="7" borderId="16" xfId="1" applyNumberFormat="1" applyFont="1" applyFill="1" applyBorder="1" applyAlignment="1">
      <alignment horizontal="right" vertical="center" wrapText="1"/>
    </xf>
    <xf numFmtId="49" fontId="5" fillId="7" borderId="13" xfId="1" applyNumberFormat="1" applyFont="1" applyFill="1" applyBorder="1" applyAlignment="1">
      <alignment vertical="center" wrapText="1"/>
    </xf>
    <xf numFmtId="49" fontId="9" fillId="7" borderId="1" xfId="1" applyNumberFormat="1" applyFont="1" applyFill="1" applyBorder="1" applyAlignment="1">
      <alignment horizontal="right" vertical="center" wrapText="1"/>
    </xf>
    <xf numFmtId="49" fontId="5" fillId="7" borderId="9" xfId="1" applyNumberFormat="1" applyFont="1" applyFill="1" applyBorder="1" applyAlignment="1">
      <alignment vertical="center" wrapText="1"/>
    </xf>
    <xf numFmtId="49" fontId="5" fillId="9" borderId="5" xfId="1" applyNumberFormat="1" applyFont="1" applyFill="1" applyBorder="1" applyAlignment="1">
      <alignment vertical="center" wrapText="1"/>
    </xf>
    <xf numFmtId="0" fontId="22" fillId="9" borderId="5" xfId="1" applyNumberFormat="1" applyFont="1" applyFill="1" applyBorder="1" applyAlignment="1">
      <alignment vertical="center" wrapText="1"/>
    </xf>
    <xf numFmtId="49" fontId="5" fillId="9" borderId="1" xfId="1" applyNumberFormat="1" applyFont="1" applyFill="1" applyBorder="1" applyAlignment="1">
      <alignment horizontal="justify" vertical="center" wrapText="1"/>
    </xf>
    <xf numFmtId="49" fontId="5" fillId="9" borderId="8" xfId="1" applyNumberFormat="1" applyFont="1" applyFill="1" applyBorder="1" applyAlignment="1">
      <alignment horizontal="justify" vertical="center" wrapText="1"/>
    </xf>
    <xf numFmtId="49" fontId="9" fillId="9" borderId="9" xfId="1" applyNumberFormat="1" applyFont="1" applyFill="1" applyBorder="1" applyAlignment="1">
      <alignment horizontal="left" vertical="center" wrapText="1"/>
    </xf>
    <xf numFmtId="49" fontId="5" fillId="8" borderId="5" xfId="1" applyNumberFormat="1" applyFont="1" applyFill="1" applyBorder="1" applyAlignment="1">
      <alignment vertical="center" wrapText="1"/>
    </xf>
    <xf numFmtId="0" fontId="22" fillId="8" borderId="5" xfId="1" applyNumberFormat="1" applyFont="1" applyFill="1" applyBorder="1" applyAlignment="1">
      <alignment vertical="center" wrapText="1"/>
    </xf>
    <xf numFmtId="49" fontId="5" fillId="12" borderId="5" xfId="1" applyNumberFormat="1" applyFont="1" applyFill="1" applyBorder="1" applyAlignment="1">
      <alignment vertical="center" wrapText="1"/>
    </xf>
    <xf numFmtId="49" fontId="9" fillId="12" borderId="10" xfId="1" applyNumberFormat="1" applyFont="1" applyFill="1" applyBorder="1" applyAlignment="1">
      <alignment vertical="center" wrapText="1"/>
    </xf>
    <xf numFmtId="49" fontId="5" fillId="9" borderId="10" xfId="1" applyNumberFormat="1" applyFont="1" applyFill="1" applyBorder="1" applyAlignment="1">
      <alignment horizontal="justify" vertical="center" wrapText="1"/>
    </xf>
    <xf numFmtId="49" fontId="5" fillId="9" borderId="8" xfId="1" applyNumberFormat="1" applyFont="1" applyFill="1" applyBorder="1" applyAlignment="1">
      <alignment horizontal="left" vertical="center" wrapText="1"/>
    </xf>
    <xf numFmtId="49" fontId="5" fillId="9" borderId="5" xfId="1" applyNumberFormat="1" applyFont="1" applyFill="1" applyBorder="1" applyAlignment="1">
      <alignment horizontal="justify" vertical="center" wrapText="1"/>
    </xf>
    <xf numFmtId="0" fontId="22" fillId="9" borderId="5" xfId="1" applyNumberFormat="1" applyFont="1" applyFill="1" applyBorder="1" applyAlignment="1">
      <alignment horizontal="justify" vertical="center" wrapText="1"/>
    </xf>
    <xf numFmtId="49" fontId="5" fillId="8" borderId="5" xfId="1" applyNumberFormat="1" applyFont="1" applyFill="1" applyBorder="1" applyAlignment="1">
      <alignment horizontal="left" vertical="center" wrapText="1"/>
    </xf>
    <xf numFmtId="0" fontId="22" fillId="8" borderId="5" xfId="1" applyNumberFormat="1" applyFont="1" applyFill="1" applyBorder="1" applyAlignment="1">
      <alignment horizontal="left" vertical="center" wrapText="1"/>
    </xf>
    <xf numFmtId="49" fontId="9" fillId="9" borderId="9" xfId="1" applyNumberFormat="1" applyFont="1" applyFill="1" applyBorder="1" applyAlignment="1">
      <alignment horizontal="justify" vertical="center" wrapText="1"/>
    </xf>
    <xf numFmtId="49" fontId="9" fillId="11" borderId="10" xfId="1" applyNumberFormat="1" applyFont="1" applyFill="1" applyBorder="1" applyAlignment="1">
      <alignment vertical="center" wrapText="1"/>
    </xf>
    <xf numFmtId="49" fontId="5" fillId="9" borderId="10" xfId="1" applyNumberFormat="1" applyFont="1" applyFill="1" applyBorder="1" applyAlignment="1">
      <alignment vertical="center" wrapText="1"/>
    </xf>
    <xf numFmtId="49" fontId="22" fillId="9" borderId="5" xfId="1" applyNumberFormat="1" applyFont="1" applyFill="1" applyBorder="1" applyAlignment="1">
      <alignment vertical="center" wrapText="1"/>
    </xf>
    <xf numFmtId="49" fontId="22" fillId="8" borderId="5" xfId="1" applyNumberFormat="1" applyFont="1" applyFill="1" applyBorder="1" applyAlignment="1">
      <alignment vertical="center" wrapText="1"/>
    </xf>
    <xf numFmtId="49" fontId="5" fillId="8" borderId="8" xfId="1" applyNumberFormat="1" applyFont="1" applyFill="1" applyBorder="1" applyAlignment="1">
      <alignment vertical="center" wrapText="1"/>
    </xf>
    <xf numFmtId="49" fontId="9" fillId="8" borderId="9" xfId="1" applyNumberFormat="1" applyFont="1" applyFill="1" applyBorder="1" applyAlignment="1">
      <alignment vertical="center" wrapText="1"/>
    </xf>
    <xf numFmtId="49" fontId="5" fillId="8" borderId="14" xfId="1" applyNumberFormat="1" applyFont="1" applyFill="1" applyBorder="1" applyAlignment="1">
      <alignment vertical="center" wrapText="1"/>
    </xf>
    <xf numFmtId="49" fontId="5" fillId="8" borderId="19" xfId="1" applyNumberFormat="1" applyFont="1" applyFill="1" applyBorder="1" applyAlignment="1">
      <alignment vertical="center" wrapText="1"/>
    </xf>
    <xf numFmtId="49" fontId="9" fillId="7" borderId="5" xfId="1" applyNumberFormat="1" applyFont="1" applyFill="1" applyBorder="1" applyAlignment="1">
      <alignment horizontal="center" vertical="center" wrapText="1"/>
    </xf>
    <xf numFmtId="49" fontId="9" fillId="7" borderId="10" xfId="1" applyNumberFormat="1" applyFont="1" applyFill="1" applyBorder="1" applyAlignment="1">
      <alignment horizontal="center" vertical="center" wrapText="1"/>
    </xf>
    <xf numFmtId="1" fontId="13" fillId="7" borderId="9" xfId="1" applyNumberFormat="1" applyFont="1" applyFill="1" applyBorder="1" applyAlignment="1">
      <alignment horizontal="center" vertical="center" wrapText="1"/>
    </xf>
    <xf numFmtId="49" fontId="9" fillId="7" borderId="8" xfId="1" applyNumberFormat="1" applyFont="1" applyFill="1" applyBorder="1" applyAlignment="1">
      <alignment horizontal="center" vertical="center" wrapText="1"/>
    </xf>
    <xf numFmtId="2" fontId="12" fillId="13" borderId="1" xfId="1" applyNumberFormat="1" applyFont="1" applyFill="1" applyBorder="1" applyAlignment="1">
      <alignment horizontal="center" vertical="center" wrapText="1"/>
    </xf>
    <xf numFmtId="2" fontId="12" fillId="14" borderId="1" xfId="1" applyNumberFormat="1" applyFont="1" applyFill="1" applyBorder="1" applyAlignment="1">
      <alignment horizontal="center" vertical="center" wrapText="1"/>
    </xf>
    <xf numFmtId="1" fontId="13" fillId="14" borderId="9" xfId="1" applyNumberFormat="1" applyFont="1" applyFill="1" applyBorder="1" applyAlignment="1">
      <alignment horizontal="center" vertical="center" wrapText="1"/>
    </xf>
    <xf numFmtId="1" fontId="13" fillId="14" borderId="9" xfId="1" applyNumberFormat="1" applyFont="1" applyFill="1" applyBorder="1" applyAlignment="1">
      <alignment horizontal="center" vertical="center" wrapText="1"/>
    </xf>
    <xf numFmtId="49" fontId="5" fillId="0" borderId="5" xfId="1" applyNumberFormat="1" applyFont="1" applyFill="1" applyBorder="1" applyAlignment="1">
      <alignment vertical="center" wrapText="1"/>
    </xf>
    <xf numFmtId="1" fontId="13" fillId="14" borderId="9" xfId="1" applyNumberFormat="1" applyFont="1" applyFill="1" applyBorder="1" applyAlignment="1">
      <alignment horizontal="center" vertical="center" wrapText="1"/>
    </xf>
    <xf numFmtId="49" fontId="14" fillId="0" borderId="5" xfId="1" applyNumberFormat="1" applyFont="1" applyFill="1" applyBorder="1" applyAlignment="1">
      <alignment vertical="center" wrapText="1"/>
    </xf>
    <xf numFmtId="49" fontId="14" fillId="0" borderId="1" xfId="1" applyNumberFormat="1" applyFont="1" applyFill="1" applyBorder="1" applyAlignment="1">
      <alignment horizontal="justify" vertical="center" wrapText="1"/>
    </xf>
    <xf numFmtId="49" fontId="14" fillId="0" borderId="5" xfId="1" applyNumberFormat="1" applyFont="1" applyFill="1" applyBorder="1" applyAlignment="1">
      <alignment horizontal="justify" vertical="center" wrapText="1"/>
    </xf>
    <xf numFmtId="49" fontId="9" fillId="9" borderId="1" xfId="1" applyNumberFormat="1" applyFont="1" applyFill="1" applyBorder="1" applyAlignment="1">
      <alignment horizontal="right" vertical="center" wrapText="1"/>
    </xf>
    <xf numFmtId="49" fontId="16" fillId="7" borderId="4" xfId="1" applyNumberFormat="1" applyFont="1" applyFill="1" applyBorder="1" applyAlignment="1">
      <alignment horizontal="right" vertical="center" wrapText="1"/>
    </xf>
    <xf numFmtId="49" fontId="16" fillId="7" borderId="21" xfId="1" applyNumberFormat="1" applyFont="1" applyFill="1" applyBorder="1" applyAlignment="1">
      <alignment horizontal="right" vertical="center" wrapText="1"/>
    </xf>
    <xf numFmtId="49" fontId="16" fillId="9" borderId="4" xfId="1" applyNumberFormat="1" applyFont="1" applyFill="1" applyBorder="1" applyAlignment="1">
      <alignment horizontal="right" vertical="center" wrapText="1"/>
    </xf>
    <xf numFmtId="49" fontId="9" fillId="7" borderId="4" xfId="1" applyNumberFormat="1" applyFont="1" applyFill="1" applyBorder="1" applyAlignment="1">
      <alignment horizontal="right" vertical="center" wrapText="1"/>
    </xf>
    <xf numFmtId="49" fontId="9" fillId="7" borderId="21" xfId="1" applyNumberFormat="1" applyFont="1" applyFill="1" applyBorder="1" applyAlignment="1">
      <alignment horizontal="right" vertical="center" wrapText="1"/>
    </xf>
    <xf numFmtId="49" fontId="18" fillId="9" borderId="4" xfId="1" applyNumberFormat="1" applyFont="1" applyFill="1" applyBorder="1" applyAlignment="1">
      <alignment horizontal="right" vertical="center" wrapText="1"/>
    </xf>
    <xf numFmtId="1" fontId="13" fillId="7" borderId="9" xfId="1" applyNumberFormat="1" applyFont="1" applyFill="1" applyBorder="1" applyAlignment="1">
      <alignment horizontal="center" vertical="center" wrapText="1"/>
    </xf>
    <xf numFmtId="0" fontId="23" fillId="0" borderId="0" xfId="0" applyFont="1" applyAlignment="1">
      <alignment vertical="center"/>
    </xf>
    <xf numFmtId="1" fontId="17" fillId="7" borderId="11" xfId="1" applyNumberFormat="1" applyFont="1" applyFill="1" applyBorder="1" applyAlignment="1">
      <alignment horizontal="center" vertical="center" wrapText="1"/>
    </xf>
    <xf numFmtId="49" fontId="5" fillId="9" borderId="1" xfId="1" applyNumberFormat="1" applyFont="1" applyFill="1" applyBorder="1" applyAlignment="1">
      <alignment horizontal="left" vertical="center" wrapText="1"/>
    </xf>
    <xf numFmtId="49" fontId="5" fillId="8" borderId="1" xfId="1" applyNumberFormat="1" applyFont="1" applyFill="1" applyBorder="1" applyAlignment="1">
      <alignment horizontal="left" vertical="center" wrapText="1"/>
    </xf>
    <xf numFmtId="49" fontId="9" fillId="8" borderId="9" xfId="1" applyNumberFormat="1" applyFont="1" applyFill="1" applyBorder="1" applyAlignment="1">
      <alignment horizontal="left" vertical="center" wrapText="1"/>
    </xf>
    <xf numFmtId="0" fontId="9" fillId="8" borderId="1" xfId="1" applyNumberFormat="1" applyFont="1" applyFill="1" applyBorder="1" applyAlignment="1">
      <alignment horizontal="center" vertical="center" wrapText="1"/>
    </xf>
    <xf numFmtId="49" fontId="9" fillId="8" borderId="1" xfId="1" applyNumberFormat="1" applyFont="1" applyFill="1" applyBorder="1" applyAlignment="1">
      <alignment horizontal="center" vertical="center" wrapText="1"/>
    </xf>
    <xf numFmtId="0" fontId="9" fillId="9" borderId="1" xfId="1" applyNumberFormat="1" applyFont="1" applyFill="1" applyBorder="1" applyAlignment="1">
      <alignment horizontal="center" vertical="center" wrapText="1"/>
    </xf>
    <xf numFmtId="49" fontId="9" fillId="9" borderId="1" xfId="1" applyNumberFormat="1" applyFont="1" applyFill="1" applyBorder="1" applyAlignment="1">
      <alignment horizontal="center" vertical="center" wrapText="1"/>
    </xf>
    <xf numFmtId="1" fontId="13" fillId="13" borderId="9" xfId="1" applyNumberFormat="1" applyFont="1" applyFill="1" applyBorder="1" applyAlignment="1">
      <alignment horizontal="center" vertical="center" wrapText="1"/>
    </xf>
    <xf numFmtId="49" fontId="9" fillId="9" borderId="8" xfId="1" applyNumberFormat="1" applyFont="1" applyFill="1" applyBorder="1" applyAlignment="1">
      <alignment horizontal="center" vertical="center" wrapText="1"/>
    </xf>
    <xf numFmtId="49" fontId="9" fillId="8" borderId="8" xfId="1" applyNumberFormat="1" applyFont="1" applyFill="1" applyBorder="1" applyAlignment="1">
      <alignment horizontal="center" vertical="center" wrapText="1"/>
    </xf>
    <xf numFmtId="49" fontId="5" fillId="9" borderId="8" xfId="1" applyNumberFormat="1" applyFont="1" applyFill="1" applyBorder="1" applyAlignment="1">
      <alignment horizontal="left" vertical="center" wrapText="1"/>
    </xf>
    <xf numFmtId="49" fontId="5" fillId="8" borderId="8" xfId="1" applyNumberFormat="1" applyFont="1" applyFill="1" applyBorder="1" applyAlignment="1">
      <alignment horizontal="left" vertical="center" wrapText="1"/>
    </xf>
    <xf numFmtId="49" fontId="9" fillId="9" borderId="9" xfId="1" applyNumberFormat="1" applyFont="1" applyFill="1" applyBorder="1" applyAlignment="1">
      <alignment horizontal="left" vertical="center" wrapText="1"/>
    </xf>
    <xf numFmtId="49" fontId="5" fillId="9" borderId="6" xfId="1" applyNumberFormat="1" applyFont="1" applyFill="1" applyBorder="1" applyAlignment="1">
      <alignment horizontal="left" vertical="center" wrapText="1"/>
    </xf>
    <xf numFmtId="49" fontId="5" fillId="9" borderId="25" xfId="1" applyNumberFormat="1" applyFont="1" applyFill="1" applyBorder="1" applyAlignment="1">
      <alignment horizontal="left" vertical="center" wrapText="1"/>
    </xf>
    <xf numFmtId="49" fontId="9" fillId="11" borderId="10" xfId="1" applyNumberFormat="1" applyFont="1" applyFill="1" applyBorder="1" applyAlignment="1">
      <alignment horizontal="center" vertical="center" wrapText="1"/>
    </xf>
    <xf numFmtId="49" fontId="9" fillId="11" borderId="11" xfId="1" applyNumberFormat="1" applyFont="1" applyFill="1" applyBorder="1" applyAlignment="1">
      <alignment horizontal="center" vertical="center" wrapText="1"/>
    </xf>
    <xf numFmtId="49" fontId="9" fillId="12" borderId="10" xfId="1" applyNumberFormat="1" applyFont="1" applyFill="1" applyBorder="1" applyAlignment="1">
      <alignment horizontal="left" vertical="center" wrapText="1"/>
    </xf>
    <xf numFmtId="49" fontId="9" fillId="12" borderId="11" xfId="1" applyNumberFormat="1" applyFont="1" applyFill="1" applyBorder="1" applyAlignment="1">
      <alignment horizontal="left" vertical="center" wrapText="1"/>
    </xf>
    <xf numFmtId="1" fontId="9" fillId="13" borderId="9" xfId="1" applyNumberFormat="1" applyFont="1" applyFill="1" applyBorder="1" applyAlignment="1">
      <alignment horizontal="center" vertical="center" wrapText="1"/>
    </xf>
    <xf numFmtId="49" fontId="5" fillId="9" borderId="40" xfId="1" applyNumberFormat="1" applyFont="1" applyFill="1" applyBorder="1" applyAlignment="1">
      <alignment horizontal="left" vertical="center" wrapText="1"/>
    </xf>
    <xf numFmtId="49" fontId="9" fillId="7" borderId="39" xfId="1" applyNumberFormat="1" applyFont="1" applyFill="1" applyBorder="1" applyAlignment="1">
      <alignment horizontal="center" vertical="center" wrapText="1"/>
    </xf>
    <xf numFmtId="49" fontId="9" fillId="7" borderId="7" xfId="1" applyNumberFormat="1" applyFont="1" applyFill="1" applyBorder="1" applyAlignment="1">
      <alignment horizontal="center" vertical="center" wrapText="1"/>
    </xf>
    <xf numFmtId="49" fontId="9" fillId="7" borderId="8" xfId="1" applyNumberFormat="1" applyFont="1" applyFill="1" applyBorder="1" applyAlignment="1">
      <alignment horizontal="center" vertical="center" wrapText="1"/>
    </xf>
    <xf numFmtId="49" fontId="9" fillId="7" borderId="9" xfId="1" applyNumberFormat="1" applyFont="1" applyFill="1" applyBorder="1" applyAlignment="1">
      <alignment horizontal="center" vertical="center" wrapText="1"/>
    </xf>
    <xf numFmtId="49" fontId="9" fillId="7" borderId="15" xfId="1" applyNumberFormat="1" applyFont="1" applyFill="1" applyBorder="1" applyAlignment="1">
      <alignment horizontal="center" vertical="center" wrapText="1"/>
    </xf>
    <xf numFmtId="49" fontId="9" fillId="10" borderId="10" xfId="1" applyNumberFormat="1" applyFont="1" applyFill="1" applyBorder="1" applyAlignment="1">
      <alignment horizontal="center" vertical="center" wrapText="1"/>
    </xf>
    <xf numFmtId="49" fontId="9" fillId="10" borderId="11" xfId="1" applyNumberFormat="1" applyFont="1" applyFill="1" applyBorder="1" applyAlignment="1">
      <alignment horizontal="center" vertical="center" wrapText="1"/>
    </xf>
    <xf numFmtId="1" fontId="12" fillId="13" borderId="9" xfId="31" applyNumberFormat="1" applyFont="1" applyFill="1" applyBorder="1" applyAlignment="1">
      <alignment horizontal="center" vertical="center" wrapText="1"/>
    </xf>
    <xf numFmtId="1" fontId="13" fillId="14" borderId="9" xfId="1" applyNumberFormat="1" applyFont="1" applyFill="1" applyBorder="1" applyAlignment="1">
      <alignment horizontal="center" vertical="center" wrapText="1"/>
    </xf>
    <xf numFmtId="2" fontId="13" fillId="13" borderId="9" xfId="1" applyNumberFormat="1" applyFont="1" applyFill="1" applyBorder="1" applyAlignment="1">
      <alignment horizontal="center" vertical="center" wrapText="1"/>
    </xf>
    <xf numFmtId="49" fontId="9" fillId="7" borderId="38" xfId="1" applyNumberFormat="1" applyFont="1" applyFill="1" applyBorder="1" applyAlignment="1">
      <alignment horizontal="center" vertical="center" wrapText="1"/>
    </xf>
    <xf numFmtId="49" fontId="9" fillId="7" borderId="18" xfId="1" applyNumberFormat="1" applyFont="1" applyFill="1" applyBorder="1" applyAlignment="1">
      <alignment horizontal="center" vertical="center" wrapText="1"/>
    </xf>
    <xf numFmtId="2" fontId="13" fillId="14" borderId="9" xfId="1" applyNumberFormat="1" applyFont="1" applyFill="1" applyBorder="1" applyAlignment="1">
      <alignment horizontal="center" vertical="center" wrapText="1"/>
    </xf>
    <xf numFmtId="2" fontId="12" fillId="14" borderId="9" xfId="31" applyNumberFormat="1" applyFont="1" applyFill="1" applyBorder="1" applyAlignment="1">
      <alignment horizontal="center" vertical="center" wrapText="1"/>
    </xf>
    <xf numFmtId="1" fontId="17" fillId="13" borderId="9" xfId="1" applyNumberFormat="1" applyFont="1" applyFill="1" applyBorder="1" applyAlignment="1">
      <alignment horizontal="center" vertical="center" wrapText="1"/>
    </xf>
    <xf numFmtId="49" fontId="14" fillId="9" borderId="1" xfId="1" applyNumberFormat="1" applyFont="1" applyFill="1" applyBorder="1" applyAlignment="1">
      <alignment horizontal="left" vertical="center" wrapText="1"/>
    </xf>
    <xf numFmtId="49" fontId="17" fillId="9" borderId="31" xfId="1" applyNumberFormat="1" applyFont="1" applyFill="1" applyBorder="1" applyAlignment="1">
      <alignment horizontal="left" vertical="center" wrapText="1"/>
    </xf>
    <xf numFmtId="49" fontId="17" fillId="9" borderId="33" xfId="1" applyNumberFormat="1" applyFont="1" applyFill="1" applyBorder="1" applyAlignment="1">
      <alignment horizontal="left" vertical="center" wrapText="1"/>
    </xf>
    <xf numFmtId="49" fontId="16" fillId="11" borderId="10" xfId="1" applyNumberFormat="1" applyFont="1" applyFill="1" applyBorder="1" applyAlignment="1">
      <alignment horizontal="center" vertical="center" wrapText="1"/>
    </xf>
    <xf numFmtId="49" fontId="16" fillId="12" borderId="10" xfId="1" applyNumberFormat="1" applyFont="1" applyFill="1" applyBorder="1" applyAlignment="1">
      <alignment horizontal="left" vertical="center" wrapText="1"/>
    </xf>
    <xf numFmtId="49" fontId="17" fillId="8" borderId="31" xfId="1" applyNumberFormat="1" applyFont="1" applyFill="1" applyBorder="1" applyAlignment="1">
      <alignment horizontal="left" vertical="center" wrapText="1"/>
    </xf>
    <xf numFmtId="49" fontId="17" fillId="8" borderId="32" xfId="1" applyNumberFormat="1" applyFont="1" applyFill="1" applyBorder="1" applyAlignment="1">
      <alignment horizontal="left" vertical="center" wrapText="1"/>
    </xf>
    <xf numFmtId="49" fontId="17" fillId="8" borderId="33" xfId="1" applyNumberFormat="1" applyFont="1" applyFill="1" applyBorder="1" applyAlignment="1">
      <alignment horizontal="left" vertical="center" wrapText="1"/>
    </xf>
    <xf numFmtId="49" fontId="21" fillId="8" borderId="34" xfId="1" applyNumberFormat="1" applyFont="1" applyFill="1" applyBorder="1" applyAlignment="1">
      <alignment horizontal="left" vertical="center" wrapText="1"/>
    </xf>
    <xf numFmtId="49" fontId="21" fillId="8" borderId="35" xfId="1" applyNumberFormat="1" applyFont="1" applyFill="1" applyBorder="1" applyAlignment="1">
      <alignment horizontal="left" vertical="center" wrapText="1"/>
    </xf>
    <xf numFmtId="49" fontId="21" fillId="8" borderId="36" xfId="1" applyNumberFormat="1" applyFont="1" applyFill="1" applyBorder="1" applyAlignment="1">
      <alignment horizontal="left" vertical="center" wrapText="1"/>
    </xf>
    <xf numFmtId="49" fontId="21" fillId="9" borderId="34" xfId="1" applyNumberFormat="1" applyFont="1" applyFill="1" applyBorder="1" applyAlignment="1">
      <alignment horizontal="left" vertical="center" wrapText="1"/>
    </xf>
    <xf numFmtId="49" fontId="21" fillId="9" borderId="36" xfId="1" applyNumberFormat="1" applyFont="1" applyFill="1" applyBorder="1" applyAlignment="1">
      <alignment horizontal="left" vertical="center" wrapText="1"/>
    </xf>
    <xf numFmtId="49" fontId="17" fillId="9" borderId="32" xfId="1" applyNumberFormat="1" applyFont="1" applyFill="1" applyBorder="1" applyAlignment="1">
      <alignment horizontal="left" vertical="center" wrapText="1"/>
    </xf>
    <xf numFmtId="49" fontId="21" fillId="9" borderId="35" xfId="1" applyNumberFormat="1" applyFont="1" applyFill="1" applyBorder="1" applyAlignment="1">
      <alignment horizontal="left" vertical="center" wrapText="1"/>
    </xf>
    <xf numFmtId="49" fontId="14" fillId="8" borderId="1" xfId="1" applyNumberFormat="1" applyFont="1" applyFill="1" applyBorder="1" applyAlignment="1">
      <alignment horizontal="left" vertical="center" wrapText="1"/>
    </xf>
    <xf numFmtId="49" fontId="16" fillId="7" borderId="22" xfId="1" applyNumberFormat="1" applyFont="1" applyFill="1" applyBorder="1" applyAlignment="1">
      <alignment horizontal="center" vertical="center" wrapText="1"/>
    </xf>
    <xf numFmtId="49" fontId="9" fillId="7" borderId="30" xfId="1" applyNumberFormat="1" applyFont="1" applyFill="1" applyBorder="1" applyAlignment="1">
      <alignment horizontal="center" vertical="center" wrapText="1"/>
    </xf>
    <xf numFmtId="49" fontId="9" fillId="7" borderId="23" xfId="1" applyNumberFormat="1" applyFont="1" applyFill="1" applyBorder="1" applyAlignment="1">
      <alignment horizontal="center" vertical="center" wrapText="1"/>
    </xf>
    <xf numFmtId="49" fontId="9" fillId="7" borderId="26" xfId="1" applyNumberFormat="1" applyFont="1" applyFill="1" applyBorder="1" applyAlignment="1">
      <alignment horizontal="center" vertical="center" wrapText="1"/>
    </xf>
    <xf numFmtId="49" fontId="16" fillId="7" borderId="27" xfId="1" applyNumberFormat="1" applyFont="1" applyFill="1" applyBorder="1" applyAlignment="1">
      <alignment horizontal="center" vertical="center" wrapText="1"/>
    </xf>
    <xf numFmtId="49" fontId="9" fillId="7" borderId="28" xfId="1" applyNumberFormat="1" applyFont="1" applyFill="1" applyBorder="1" applyAlignment="1">
      <alignment horizontal="center" vertical="center" wrapText="1"/>
    </xf>
    <xf numFmtId="49" fontId="9" fillId="7" borderId="29" xfId="1" applyNumberFormat="1" applyFont="1" applyFill="1" applyBorder="1" applyAlignment="1">
      <alignment horizontal="center" vertical="center" wrapText="1"/>
    </xf>
    <xf numFmtId="49" fontId="16" fillId="10" borderId="10" xfId="1" applyNumberFormat="1" applyFont="1" applyFill="1" applyBorder="1" applyAlignment="1">
      <alignment horizontal="center" vertical="center" wrapText="1"/>
    </xf>
    <xf numFmtId="49" fontId="17" fillId="7" borderId="18" xfId="1" applyNumberFormat="1" applyFont="1" applyFill="1" applyBorder="1" applyAlignment="1">
      <alignment horizontal="center" vertical="center" wrapText="1"/>
    </xf>
    <xf numFmtId="49" fontId="19" fillId="7" borderId="15" xfId="1" applyNumberFormat="1" applyFont="1" applyFill="1" applyBorder="1" applyAlignment="1">
      <alignment horizontal="center" vertical="center" wrapText="1"/>
    </xf>
    <xf numFmtId="49" fontId="19" fillId="7" borderId="7" xfId="1" applyNumberFormat="1" applyFont="1" applyFill="1" applyBorder="1" applyAlignment="1">
      <alignment horizontal="center" vertical="center" wrapText="1"/>
    </xf>
  </cellXfs>
  <cellStyles count="265">
    <cellStyle name="Excel Built-in Bad" xfId="4"/>
    <cellStyle name="Excel Built-in Good" xfId="2"/>
    <cellStyle name="Excel Built-in Neutral" xfId="3"/>
    <cellStyle name="Excel Built-in Normal" xfId="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Good" xfId="31" builtinId="26"/>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Neutral" xfId="32" builtinId="28"/>
    <cellStyle name="Normal" xfId="0" builtinId="0"/>
  </cellStyles>
  <dxfs count="0"/>
  <tableStyles count="0" defaultTableStyle="TableStyleMedium9" defaultPivotStyle="PivotStyleMedium4"/>
  <colors>
    <mruColors>
      <color rgb="FFC03221"/>
      <color rgb="FFC051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3"/>
  <sheetViews>
    <sheetView workbookViewId="0">
      <selection activeCell="D10" sqref="D10:E12"/>
    </sheetView>
  </sheetViews>
  <sheetFormatPr baseColWidth="10" defaultColWidth="11" defaultRowHeight="15" x14ac:dyDescent="0"/>
  <cols>
    <col min="1" max="1" width="35.1640625" customWidth="1"/>
    <col min="2" max="2" width="37.83203125" customWidth="1"/>
    <col min="3" max="3" width="42.1640625" customWidth="1"/>
  </cols>
  <sheetData>
    <row r="4" spans="1:5" ht="15" customHeight="1">
      <c r="A4" s="36" t="s">
        <v>19</v>
      </c>
      <c r="B4" s="36" t="s">
        <v>110</v>
      </c>
      <c r="C4" s="36"/>
    </row>
    <row r="5" spans="1:5" ht="21" customHeight="1">
      <c r="A5" s="36" t="s">
        <v>20</v>
      </c>
      <c r="B5" s="36" t="s">
        <v>111</v>
      </c>
      <c r="C5" s="36"/>
    </row>
    <row r="6" spans="1:5">
      <c r="A6" s="36"/>
      <c r="B6" s="36"/>
      <c r="C6" s="36"/>
    </row>
    <row r="7" spans="1:5">
      <c r="A7" s="36" t="s">
        <v>21</v>
      </c>
      <c r="B7" s="36"/>
      <c r="C7" s="36"/>
    </row>
    <row r="8" spans="1:5">
      <c r="A8" s="36"/>
      <c r="B8" s="36"/>
      <c r="C8" s="36"/>
    </row>
    <row r="9" spans="1:5">
      <c r="A9" s="37"/>
      <c r="B9" s="38" t="s">
        <v>22</v>
      </c>
      <c r="C9" s="38" t="s">
        <v>23</v>
      </c>
    </row>
    <row r="10" spans="1:5" ht="32" customHeight="1">
      <c r="A10" s="39" t="s">
        <v>24</v>
      </c>
      <c r="B10" s="145">
        <f>公司评估表!F18</f>
        <v>0</v>
      </c>
      <c r="C10" s="145">
        <f>公司评估表!J18</f>
        <v>0</v>
      </c>
      <c r="D10">
        <f>B10/4</f>
        <v>0</v>
      </c>
      <c r="E10">
        <f>C10/4</f>
        <v>0</v>
      </c>
    </row>
    <row r="11" spans="1:5" ht="30" customHeight="1">
      <c r="A11" s="39" t="s">
        <v>25</v>
      </c>
      <c r="B11" s="145">
        <f>公司评估表!F31</f>
        <v>0</v>
      </c>
      <c r="C11" s="146">
        <f>公司评估表!J31</f>
        <v>0</v>
      </c>
      <c r="D11">
        <f t="shared" ref="D11:E11" si="0">B11/4</f>
        <v>0</v>
      </c>
      <c r="E11">
        <f t="shared" si="0"/>
        <v>0</v>
      </c>
    </row>
    <row r="12" spans="1:5" ht="31" customHeight="1">
      <c r="A12" s="37" t="s">
        <v>26</v>
      </c>
      <c r="B12" s="145">
        <f>公司评估表!F42</f>
        <v>0</v>
      </c>
      <c r="C12" s="146">
        <f>公司评估表!J42</f>
        <v>0</v>
      </c>
      <c r="D12">
        <f>B12/2</f>
        <v>0</v>
      </c>
      <c r="E12">
        <f>C12/2</f>
        <v>0</v>
      </c>
    </row>
    <row r="13" spans="1:5">
      <c r="A13" s="39" t="s">
        <v>18</v>
      </c>
      <c r="B13" s="145">
        <f>SUM(B10:B12)</f>
        <v>0</v>
      </c>
      <c r="C13" s="145">
        <f>SUM(C10:C12)</f>
        <v>0</v>
      </c>
    </row>
  </sheetData>
  <phoneticPr fontId="15" type="noConversion"/>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187"/>
  <sheetViews>
    <sheetView tabSelected="1" workbookViewId="0">
      <pane xSplit="2" ySplit="2" topLeftCell="C3" activePane="bottomRight" state="frozen"/>
      <selection pane="topRight" activeCell="C1" sqref="C1"/>
      <selection pane="bottomLeft" activeCell="A3" sqref="A3"/>
      <selection pane="bottomRight" activeCell="B4" sqref="B4"/>
    </sheetView>
  </sheetViews>
  <sheetFormatPr baseColWidth="10" defaultColWidth="13" defaultRowHeight="15" x14ac:dyDescent="0"/>
  <cols>
    <col min="1" max="1" width="13" style="8"/>
    <col min="2" max="2" width="32.5" style="1" customWidth="1"/>
    <col min="3" max="3" width="61.5" style="1" customWidth="1"/>
    <col min="4" max="4" width="14.83203125" style="11" customWidth="1"/>
    <col min="5" max="5" width="67.6640625" style="1" customWidth="1"/>
    <col min="6" max="6" width="17.5" style="4" customWidth="1"/>
    <col min="7" max="7" width="58.1640625" style="1" customWidth="1"/>
    <col min="8" max="8" width="16.5" style="11" customWidth="1"/>
    <col min="9" max="9" width="147.5" style="1" customWidth="1"/>
    <col min="10" max="10" width="13.83203125" style="31" customWidth="1"/>
    <col min="11" max="70" width="13" style="42"/>
    <col min="71" max="244" width="13" style="17"/>
    <col min="245" max="16384" width="13" style="1"/>
  </cols>
  <sheetData>
    <row r="1" spans="1:244" s="8" customFormat="1" ht="24" customHeight="1">
      <c r="A1" s="185" t="s">
        <v>193</v>
      </c>
      <c r="B1" s="186"/>
      <c r="C1" s="185" t="s">
        <v>192</v>
      </c>
      <c r="D1" s="189"/>
      <c r="E1" s="189"/>
      <c r="F1" s="186"/>
      <c r="G1" s="195" t="s">
        <v>191</v>
      </c>
      <c r="H1" s="196"/>
      <c r="I1" s="189"/>
      <c r="J1" s="186"/>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row>
    <row r="2" spans="1:244" s="8" customFormat="1" ht="32" customHeight="1">
      <c r="A2" s="187"/>
      <c r="B2" s="188"/>
      <c r="C2" s="144" t="s">
        <v>112</v>
      </c>
      <c r="D2" s="11" t="s">
        <v>188</v>
      </c>
      <c r="E2" s="11" t="s">
        <v>190</v>
      </c>
      <c r="F2" s="143" t="s">
        <v>186</v>
      </c>
      <c r="G2" s="142" t="s">
        <v>189</v>
      </c>
      <c r="H2" s="11" t="s">
        <v>188</v>
      </c>
      <c r="I2" s="141" t="s">
        <v>187</v>
      </c>
      <c r="J2" s="161" t="s">
        <v>186</v>
      </c>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row>
    <row r="3" spans="1:244" ht="15" customHeight="1">
      <c r="A3" s="190" t="s">
        <v>185</v>
      </c>
      <c r="B3" s="191"/>
      <c r="C3" s="24"/>
      <c r="D3" s="12"/>
      <c r="E3" s="12"/>
      <c r="F3" s="25"/>
      <c r="G3" s="24"/>
      <c r="H3" s="46"/>
      <c r="I3" s="12"/>
      <c r="J3" s="25"/>
    </row>
    <row r="4" spans="1:244" s="2" customFormat="1" ht="374" customHeight="1">
      <c r="A4" s="109" t="s">
        <v>0</v>
      </c>
      <c r="B4" s="138" t="s">
        <v>184</v>
      </c>
      <c r="C4" s="137" t="s">
        <v>183</v>
      </c>
      <c r="D4" s="106">
        <v>4</v>
      </c>
      <c r="E4" s="2" t="s">
        <v>215</v>
      </c>
      <c r="F4" s="101"/>
      <c r="G4" s="140"/>
      <c r="H4" s="7"/>
      <c r="I4" s="139"/>
      <c r="J4" s="43"/>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row>
    <row r="5" spans="1:244" s="2" customFormat="1" ht="105">
      <c r="A5" s="109" t="s">
        <v>1</v>
      </c>
      <c r="B5" s="138" t="s">
        <v>182</v>
      </c>
      <c r="C5" s="137" t="s">
        <v>181</v>
      </c>
      <c r="D5" s="106">
        <v>4</v>
      </c>
      <c r="E5" s="2" t="s">
        <v>199</v>
      </c>
      <c r="F5" s="111"/>
      <c r="G5" s="136" t="s">
        <v>180</v>
      </c>
      <c r="H5" s="106">
        <v>4</v>
      </c>
      <c r="I5" s="122" t="s">
        <v>266</v>
      </c>
      <c r="J5" s="91"/>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row>
    <row r="6" spans="1:244" s="2" customFormat="1" ht="123" customHeight="1">
      <c r="A6" s="172" t="s">
        <v>2</v>
      </c>
      <c r="B6" s="176" t="s">
        <v>179</v>
      </c>
      <c r="C6" s="174" t="s">
        <v>178</v>
      </c>
      <c r="D6" s="169">
        <v>4</v>
      </c>
      <c r="E6" s="177" t="s">
        <v>200</v>
      </c>
      <c r="F6" s="192"/>
      <c r="G6" s="135" t="s">
        <v>177</v>
      </c>
      <c r="H6" s="107">
        <v>1.33</v>
      </c>
      <c r="I6" s="117" t="s">
        <v>267</v>
      </c>
      <c r="J6" s="198"/>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row>
    <row r="7" spans="1:244" s="2" customFormat="1" ht="179.25" customHeight="1">
      <c r="A7" s="172"/>
      <c r="B7" s="176"/>
      <c r="C7" s="174"/>
      <c r="D7" s="170"/>
      <c r="E7" s="184"/>
      <c r="F7" s="192"/>
      <c r="G7" s="135" t="s">
        <v>176</v>
      </c>
      <c r="H7" s="107">
        <v>1.33</v>
      </c>
      <c r="I7" s="117" t="s">
        <v>268</v>
      </c>
      <c r="J7" s="198"/>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row>
    <row r="8" spans="1:244" s="3" customFormat="1" ht="135" customHeight="1">
      <c r="A8" s="172"/>
      <c r="B8" s="176"/>
      <c r="C8" s="174"/>
      <c r="D8" s="170"/>
      <c r="E8" s="178"/>
      <c r="F8" s="192"/>
      <c r="G8" s="135" t="s">
        <v>175</v>
      </c>
      <c r="H8" s="107">
        <v>1.33</v>
      </c>
      <c r="I8" s="117" t="s">
        <v>269</v>
      </c>
      <c r="J8" s="198"/>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row>
    <row r="9" spans="1:244" s="3" customFormat="1" ht="161" customHeight="1">
      <c r="A9" s="172" t="s">
        <v>3</v>
      </c>
      <c r="B9" s="176" t="s">
        <v>174</v>
      </c>
      <c r="C9" s="174" t="s">
        <v>173</v>
      </c>
      <c r="D9" s="170" t="s">
        <v>17</v>
      </c>
      <c r="E9" s="177" t="s">
        <v>201</v>
      </c>
      <c r="F9" s="183"/>
      <c r="G9" s="3" t="s">
        <v>172</v>
      </c>
      <c r="H9" s="107">
        <v>1.33</v>
      </c>
      <c r="I9" s="117" t="s">
        <v>270</v>
      </c>
      <c r="J9" s="197"/>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row>
    <row r="10" spans="1:244" s="3" customFormat="1" ht="143" customHeight="1">
      <c r="A10" s="172"/>
      <c r="B10" s="176"/>
      <c r="C10" s="174"/>
      <c r="D10" s="170"/>
      <c r="E10" s="184"/>
      <c r="F10" s="183"/>
      <c r="G10" s="135" t="s">
        <v>171</v>
      </c>
      <c r="H10" s="107">
        <v>1.33</v>
      </c>
      <c r="I10" s="149" t="s">
        <v>271</v>
      </c>
      <c r="J10" s="197"/>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row>
    <row r="11" spans="1:244" s="3" customFormat="1" ht="273" customHeight="1">
      <c r="A11" s="172"/>
      <c r="B11" s="176"/>
      <c r="C11" s="174"/>
      <c r="D11" s="170"/>
      <c r="E11" s="178"/>
      <c r="F11" s="183"/>
      <c r="G11" s="135" t="s">
        <v>170</v>
      </c>
      <c r="H11" s="107">
        <v>1.33</v>
      </c>
      <c r="I11" s="117" t="s">
        <v>272</v>
      </c>
      <c r="J11" s="197"/>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row>
    <row r="12" spans="1:244" s="3" customFormat="1" ht="199" customHeight="1">
      <c r="A12" s="172" t="s">
        <v>4</v>
      </c>
      <c r="B12" s="176" t="s">
        <v>169</v>
      </c>
      <c r="C12" s="174" t="s">
        <v>168</v>
      </c>
      <c r="D12" s="170" t="s">
        <v>17</v>
      </c>
      <c r="E12" s="177" t="s">
        <v>202</v>
      </c>
      <c r="F12" s="171"/>
      <c r="G12" s="118" t="s">
        <v>167</v>
      </c>
      <c r="H12" s="107">
        <v>1</v>
      </c>
      <c r="I12" s="117" t="s">
        <v>273</v>
      </c>
      <c r="J12" s="199"/>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row>
    <row r="13" spans="1:244" s="3" customFormat="1" ht="409" customHeight="1">
      <c r="A13" s="172"/>
      <c r="B13" s="176"/>
      <c r="C13" s="174"/>
      <c r="D13" s="170"/>
      <c r="E13" s="178"/>
      <c r="F13" s="171"/>
      <c r="G13" s="118" t="s">
        <v>166</v>
      </c>
      <c r="H13" s="107">
        <v>3</v>
      </c>
      <c r="I13" s="149" t="s">
        <v>274</v>
      </c>
      <c r="J13" s="171"/>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row>
    <row r="14" spans="1:244" s="3" customFormat="1" ht="99" customHeight="1">
      <c r="A14" s="172" t="s">
        <v>5</v>
      </c>
      <c r="B14" s="176" t="s">
        <v>165</v>
      </c>
      <c r="C14" s="174" t="s">
        <v>164</v>
      </c>
      <c r="D14" s="170" t="s">
        <v>17</v>
      </c>
      <c r="E14" s="177" t="s">
        <v>203</v>
      </c>
      <c r="F14" s="193"/>
      <c r="G14" s="118" t="s">
        <v>163</v>
      </c>
      <c r="H14" s="107">
        <v>1</v>
      </c>
      <c r="I14" s="117" t="s">
        <v>275</v>
      </c>
      <c r="J14" s="171"/>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row>
    <row r="15" spans="1:244" s="3" customFormat="1" ht="136" customHeight="1">
      <c r="A15" s="172"/>
      <c r="B15" s="176"/>
      <c r="C15" s="174"/>
      <c r="D15" s="170"/>
      <c r="E15" s="178"/>
      <c r="F15" s="193"/>
      <c r="G15" s="118" t="s">
        <v>162</v>
      </c>
      <c r="H15" s="107">
        <v>3</v>
      </c>
      <c r="I15" s="117" t="s">
        <v>276</v>
      </c>
      <c r="J15" s="171"/>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row>
    <row r="16" spans="1:244" s="3" customFormat="1" ht="61" customHeight="1">
      <c r="A16" s="172" t="s">
        <v>6</v>
      </c>
      <c r="B16" s="176" t="s">
        <v>161</v>
      </c>
      <c r="C16" s="174" t="s">
        <v>160</v>
      </c>
      <c r="D16" s="170" t="s">
        <v>17</v>
      </c>
      <c r="E16" s="177" t="s">
        <v>204</v>
      </c>
      <c r="F16" s="171"/>
      <c r="G16" s="118" t="s">
        <v>159</v>
      </c>
      <c r="H16" s="107">
        <v>1</v>
      </c>
      <c r="I16" s="117" t="s">
        <v>277</v>
      </c>
      <c r="J16" s="194"/>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row>
    <row r="17" spans="1:244" s="3" customFormat="1" ht="206" customHeight="1">
      <c r="A17" s="172"/>
      <c r="B17" s="176"/>
      <c r="C17" s="174"/>
      <c r="D17" s="170"/>
      <c r="E17" s="178"/>
      <c r="F17" s="171"/>
      <c r="G17" s="118" t="s">
        <v>158</v>
      </c>
      <c r="H17" s="107">
        <v>3</v>
      </c>
      <c r="I17" s="117" t="s">
        <v>278</v>
      </c>
      <c r="J17" s="194"/>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row>
    <row r="18" spans="1:244" s="3" customFormat="1" ht="60" customHeight="1">
      <c r="A18" s="108"/>
      <c r="B18" s="121"/>
      <c r="C18" s="127"/>
      <c r="E18" s="154" t="s">
        <v>205</v>
      </c>
      <c r="F18" s="112"/>
      <c r="G18" s="134"/>
      <c r="I18" s="160" t="s">
        <v>196</v>
      </c>
      <c r="J18" s="11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row>
    <row r="19" spans="1:244" ht="15" customHeight="1">
      <c r="A19" s="179" t="s">
        <v>157</v>
      </c>
      <c r="B19" s="180"/>
      <c r="C19" s="133"/>
      <c r="D19" s="13"/>
      <c r="E19" s="13"/>
      <c r="F19" s="13"/>
      <c r="G19" s="133"/>
      <c r="H19" s="47"/>
      <c r="I19" s="13"/>
      <c r="J19" s="26"/>
    </row>
    <row r="20" spans="1:244" s="3" customFormat="1" ht="231" customHeight="1">
      <c r="A20" s="108" t="s">
        <v>11</v>
      </c>
      <c r="B20" s="121" t="s">
        <v>156</v>
      </c>
      <c r="C20" s="127" t="s">
        <v>155</v>
      </c>
      <c r="D20" s="107">
        <v>4</v>
      </c>
      <c r="E20" s="119" t="s">
        <v>216</v>
      </c>
      <c r="F20" s="100"/>
      <c r="G20" s="118" t="s">
        <v>154</v>
      </c>
      <c r="H20" s="107">
        <v>4</v>
      </c>
      <c r="I20" s="128" t="s">
        <v>279</v>
      </c>
      <c r="J20" s="100"/>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row>
    <row r="21" spans="1:244" s="3" customFormat="1" ht="146" customHeight="1">
      <c r="A21" s="172" t="s">
        <v>12</v>
      </c>
      <c r="B21" s="176" t="s">
        <v>153</v>
      </c>
      <c r="C21" s="174" t="s">
        <v>152</v>
      </c>
      <c r="D21" s="169">
        <v>4</v>
      </c>
      <c r="E21" s="164" t="s">
        <v>206</v>
      </c>
      <c r="F21" s="193"/>
      <c r="G21" s="118" t="s">
        <v>151</v>
      </c>
      <c r="H21" s="107">
        <v>2</v>
      </c>
      <c r="I21" s="128" t="s">
        <v>280</v>
      </c>
      <c r="J21" s="197"/>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row>
    <row r="22" spans="1:244" s="3" customFormat="1" ht="212" customHeight="1">
      <c r="A22" s="172"/>
      <c r="B22" s="176"/>
      <c r="C22" s="174"/>
      <c r="D22" s="170"/>
      <c r="E22" s="164"/>
      <c r="F22" s="193"/>
      <c r="G22" s="129" t="s">
        <v>150</v>
      </c>
      <c r="H22" s="107">
        <v>2</v>
      </c>
      <c r="I22" s="128" t="s">
        <v>281</v>
      </c>
      <c r="J22" s="197"/>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row>
    <row r="23" spans="1:244" s="3" customFormat="1" ht="125.25" customHeight="1">
      <c r="A23" s="108" t="s">
        <v>13</v>
      </c>
      <c r="B23" s="132" t="s">
        <v>149</v>
      </c>
      <c r="C23" s="120" t="s">
        <v>148</v>
      </c>
      <c r="D23" s="107">
        <v>4</v>
      </c>
      <c r="E23" s="3" t="s">
        <v>207</v>
      </c>
      <c r="F23" s="147"/>
      <c r="G23" s="118" t="s">
        <v>147</v>
      </c>
      <c r="H23" s="107">
        <v>4</v>
      </c>
      <c r="I23" s="117" t="s">
        <v>282</v>
      </c>
      <c r="J23" s="100"/>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c r="HU23" s="33"/>
      <c r="HV23" s="33"/>
      <c r="HW23" s="33"/>
      <c r="HX23" s="33"/>
      <c r="HY23" s="33"/>
      <c r="HZ23" s="33"/>
      <c r="IA23" s="33"/>
      <c r="IB23" s="33"/>
      <c r="IC23" s="33"/>
      <c r="ID23" s="33"/>
      <c r="IE23" s="33"/>
      <c r="IF23" s="33"/>
      <c r="IG23" s="33"/>
      <c r="IH23" s="33"/>
      <c r="II23" s="33"/>
      <c r="IJ23" s="33"/>
    </row>
    <row r="24" spans="1:244" ht="133" customHeight="1">
      <c r="A24" s="173" t="s">
        <v>14</v>
      </c>
      <c r="B24" s="166" t="s">
        <v>146</v>
      </c>
      <c r="C24" s="175" t="s">
        <v>145</v>
      </c>
      <c r="D24" s="167">
        <v>4</v>
      </c>
      <c r="E24" s="165" t="s">
        <v>208</v>
      </c>
      <c r="F24" s="193"/>
      <c r="G24" s="131" t="s">
        <v>144</v>
      </c>
      <c r="H24" s="106">
        <v>1.33</v>
      </c>
      <c r="I24" s="130" t="s">
        <v>283</v>
      </c>
      <c r="J24" s="197"/>
    </row>
    <row r="25" spans="1:244" ht="58" customHeight="1">
      <c r="A25" s="173"/>
      <c r="B25" s="166"/>
      <c r="C25" s="175"/>
      <c r="D25" s="168"/>
      <c r="E25" s="165"/>
      <c r="F25" s="193"/>
      <c r="G25" s="131" t="s">
        <v>143</v>
      </c>
      <c r="H25" s="106">
        <v>1.33</v>
      </c>
      <c r="I25" s="130" t="s">
        <v>284</v>
      </c>
      <c r="J25" s="197"/>
    </row>
    <row r="26" spans="1:244" s="2" customFormat="1" ht="198" customHeight="1">
      <c r="A26" s="173"/>
      <c r="B26" s="166"/>
      <c r="C26" s="175"/>
      <c r="D26" s="168"/>
      <c r="E26" s="165"/>
      <c r="F26" s="193"/>
      <c r="G26" s="131" t="s">
        <v>142</v>
      </c>
      <c r="H26" s="106">
        <v>1.33</v>
      </c>
      <c r="I26" s="130" t="s">
        <v>285</v>
      </c>
      <c r="J26" s="197"/>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row>
    <row r="27" spans="1:244" s="2" customFormat="1" ht="201" customHeight="1">
      <c r="A27" s="173" t="s">
        <v>15</v>
      </c>
      <c r="B27" s="166" t="s">
        <v>141</v>
      </c>
      <c r="C27" s="175" t="s">
        <v>140</v>
      </c>
      <c r="D27" s="167">
        <v>4</v>
      </c>
      <c r="E27" s="165" t="s">
        <v>209</v>
      </c>
      <c r="F27" s="171"/>
      <c r="G27" s="131" t="s">
        <v>139</v>
      </c>
      <c r="H27" s="106">
        <v>2</v>
      </c>
      <c r="I27" s="130" t="s">
        <v>286</v>
      </c>
      <c r="J27" s="193"/>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row>
    <row r="28" spans="1:244" s="2" customFormat="1" ht="256" customHeight="1">
      <c r="A28" s="173"/>
      <c r="B28" s="166"/>
      <c r="C28" s="175"/>
      <c r="D28" s="168"/>
      <c r="E28" s="165"/>
      <c r="F28" s="171"/>
      <c r="G28" s="131" t="s">
        <v>138</v>
      </c>
      <c r="H28" s="106">
        <v>2</v>
      </c>
      <c r="I28" s="130" t="s">
        <v>287</v>
      </c>
      <c r="J28" s="193"/>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row>
    <row r="29" spans="1:244" s="3" customFormat="1" ht="96" customHeight="1">
      <c r="A29" s="172" t="s">
        <v>16</v>
      </c>
      <c r="B29" s="176" t="s">
        <v>137</v>
      </c>
      <c r="C29" s="174" t="s">
        <v>136</v>
      </c>
      <c r="D29" s="169">
        <v>4</v>
      </c>
      <c r="E29" s="164" t="s">
        <v>210</v>
      </c>
      <c r="F29" s="171"/>
      <c r="G29" s="129" t="s">
        <v>135</v>
      </c>
      <c r="H29" s="107">
        <v>2</v>
      </c>
      <c r="I29" s="128" t="s">
        <v>288</v>
      </c>
      <c r="J29" s="171"/>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c r="ID29" s="33"/>
      <c r="IE29" s="33"/>
      <c r="IF29" s="33"/>
      <c r="IG29" s="33"/>
      <c r="IH29" s="33"/>
      <c r="II29" s="33"/>
      <c r="IJ29" s="33"/>
    </row>
    <row r="30" spans="1:244" ht="168" customHeight="1">
      <c r="A30" s="172"/>
      <c r="B30" s="176"/>
      <c r="C30" s="174"/>
      <c r="D30" s="170"/>
      <c r="E30" s="164"/>
      <c r="F30" s="171"/>
      <c r="G30" s="129" t="s">
        <v>134</v>
      </c>
      <c r="H30" s="107">
        <v>2</v>
      </c>
      <c r="I30" s="128" t="s">
        <v>289</v>
      </c>
      <c r="J30" s="171"/>
    </row>
    <row r="31" spans="1:244" ht="40" customHeight="1">
      <c r="A31" s="108"/>
      <c r="B31" s="121"/>
      <c r="C31" s="127"/>
      <c r="E31" s="154" t="s">
        <v>205</v>
      </c>
      <c r="F31" s="110"/>
      <c r="G31" s="126"/>
      <c r="I31" s="160" t="s">
        <v>197</v>
      </c>
      <c r="J31" s="110"/>
    </row>
    <row r="32" spans="1:244" s="5" customFormat="1" ht="15" customHeight="1">
      <c r="A32" s="181" t="s">
        <v>133</v>
      </c>
      <c r="B32" s="182"/>
      <c r="C32" s="125"/>
      <c r="D32" s="14"/>
      <c r="E32" s="14"/>
      <c r="F32" s="14"/>
      <c r="G32" s="125"/>
      <c r="H32" s="6"/>
      <c r="I32" s="124"/>
      <c r="J32" s="30"/>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row>
    <row r="33" spans="1:244" ht="43" customHeight="1">
      <c r="A33" s="173" t="s">
        <v>7</v>
      </c>
      <c r="B33" s="166" t="s">
        <v>132</v>
      </c>
      <c r="C33" s="175" t="s">
        <v>131</v>
      </c>
      <c r="D33" s="167">
        <v>2</v>
      </c>
      <c r="E33" s="165" t="s">
        <v>211</v>
      </c>
      <c r="F33" s="171"/>
      <c r="G33" s="123" t="s">
        <v>130</v>
      </c>
      <c r="H33" s="106">
        <v>0.67</v>
      </c>
      <c r="I33" s="122" t="s">
        <v>129</v>
      </c>
      <c r="J33" s="171"/>
    </row>
    <row r="34" spans="1:244" ht="43" customHeight="1">
      <c r="A34" s="173"/>
      <c r="B34" s="166"/>
      <c r="C34" s="175"/>
      <c r="D34" s="168"/>
      <c r="E34" s="165"/>
      <c r="F34" s="171"/>
      <c r="G34" s="123" t="s">
        <v>128</v>
      </c>
      <c r="H34" s="106">
        <v>0.67</v>
      </c>
      <c r="I34" s="122" t="s">
        <v>290</v>
      </c>
      <c r="J34" s="171"/>
    </row>
    <row r="35" spans="1:244" s="2" customFormat="1" ht="219" customHeight="1">
      <c r="A35" s="173"/>
      <c r="B35" s="166"/>
      <c r="C35" s="175"/>
      <c r="D35" s="168"/>
      <c r="E35" s="165"/>
      <c r="F35" s="171"/>
      <c r="G35" s="123" t="s">
        <v>127</v>
      </c>
      <c r="H35" s="106">
        <v>0.67</v>
      </c>
      <c r="I35" s="122" t="s">
        <v>291</v>
      </c>
      <c r="J35" s="171"/>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c r="HA35" s="32"/>
      <c r="HB35" s="32"/>
      <c r="HC35" s="32"/>
      <c r="HD35" s="32"/>
      <c r="HE35" s="32"/>
      <c r="HF35" s="32"/>
      <c r="HG35" s="32"/>
      <c r="HH35" s="32"/>
      <c r="HI35" s="32"/>
      <c r="HJ35" s="32"/>
      <c r="HK35" s="32"/>
      <c r="HL35" s="32"/>
      <c r="HM35" s="32"/>
      <c r="HN35" s="32"/>
      <c r="HO35" s="32"/>
      <c r="HP35" s="32"/>
      <c r="HQ35" s="32"/>
      <c r="HR35" s="32"/>
      <c r="HS35" s="32"/>
      <c r="HT35" s="32"/>
      <c r="HU35" s="32"/>
      <c r="HV35" s="32"/>
      <c r="HW35" s="32"/>
      <c r="HX35" s="32"/>
      <c r="HY35" s="32"/>
      <c r="HZ35" s="32"/>
      <c r="IA35" s="32"/>
      <c r="IB35" s="32"/>
      <c r="IC35" s="32"/>
      <c r="ID35" s="32"/>
      <c r="IE35" s="32"/>
      <c r="IF35" s="32"/>
      <c r="IG35" s="32"/>
      <c r="IH35" s="32"/>
      <c r="II35" s="32"/>
      <c r="IJ35" s="32"/>
    </row>
    <row r="36" spans="1:244" s="2" customFormat="1" ht="55" customHeight="1">
      <c r="A36" s="173" t="s">
        <v>8</v>
      </c>
      <c r="B36" s="166" t="s">
        <v>126</v>
      </c>
      <c r="C36" s="175" t="s">
        <v>125</v>
      </c>
      <c r="D36" s="167">
        <v>2</v>
      </c>
      <c r="E36" s="165" t="s">
        <v>212</v>
      </c>
      <c r="F36" s="171"/>
      <c r="G36" s="123" t="s">
        <v>124</v>
      </c>
      <c r="H36" s="106">
        <v>0.67</v>
      </c>
      <c r="I36" s="122" t="s">
        <v>292</v>
      </c>
      <c r="J36" s="197"/>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c r="IC36" s="32"/>
      <c r="ID36" s="32"/>
      <c r="IE36" s="32"/>
      <c r="IF36" s="32"/>
      <c r="IG36" s="32"/>
      <c r="IH36" s="32"/>
      <c r="II36" s="32"/>
      <c r="IJ36" s="32"/>
    </row>
    <row r="37" spans="1:244" s="2" customFormat="1" ht="78" customHeight="1">
      <c r="A37" s="173"/>
      <c r="B37" s="166"/>
      <c r="C37" s="175"/>
      <c r="D37" s="168"/>
      <c r="E37" s="165"/>
      <c r="F37" s="171"/>
      <c r="G37" s="123" t="s">
        <v>123</v>
      </c>
      <c r="H37" s="106">
        <v>0.67</v>
      </c>
      <c r="I37" s="122" t="s">
        <v>293</v>
      </c>
      <c r="J37" s="197"/>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c r="IE37" s="32"/>
      <c r="IF37" s="32"/>
      <c r="IG37" s="32"/>
      <c r="IH37" s="32"/>
      <c r="II37" s="32"/>
      <c r="IJ37" s="32"/>
    </row>
    <row r="38" spans="1:244" s="2" customFormat="1" ht="90" customHeight="1">
      <c r="A38" s="173"/>
      <c r="B38" s="166"/>
      <c r="C38" s="175"/>
      <c r="D38" s="168"/>
      <c r="E38" s="165"/>
      <c r="F38" s="171"/>
      <c r="G38" s="123" t="s">
        <v>122</v>
      </c>
      <c r="H38" s="106">
        <v>0.67</v>
      </c>
      <c r="I38" s="122" t="s">
        <v>294</v>
      </c>
      <c r="J38" s="197"/>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row>
    <row r="39" spans="1:244" s="3" customFormat="1" ht="259.5" customHeight="1">
      <c r="A39" s="172" t="s">
        <v>9</v>
      </c>
      <c r="B39" s="176" t="s">
        <v>121</v>
      </c>
      <c r="C39" s="174" t="s">
        <v>120</v>
      </c>
      <c r="D39" s="169">
        <v>2</v>
      </c>
      <c r="E39" s="164" t="s">
        <v>213</v>
      </c>
      <c r="F39" s="171"/>
      <c r="G39" s="118" t="s">
        <v>119</v>
      </c>
      <c r="H39" s="107">
        <v>1</v>
      </c>
      <c r="I39" s="117" t="s">
        <v>295</v>
      </c>
      <c r="J39" s="194"/>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c r="HX39" s="33"/>
      <c r="HY39" s="33"/>
      <c r="HZ39" s="33"/>
      <c r="IA39" s="33"/>
      <c r="IB39" s="33"/>
      <c r="IC39" s="33"/>
      <c r="ID39" s="33"/>
      <c r="IE39" s="33"/>
      <c r="IF39" s="33"/>
      <c r="IG39" s="33"/>
      <c r="IH39" s="33"/>
      <c r="II39" s="33"/>
      <c r="IJ39" s="33"/>
    </row>
    <row r="40" spans="1:244" s="3" customFormat="1" ht="51" customHeight="1">
      <c r="A40" s="172"/>
      <c r="B40" s="176"/>
      <c r="C40" s="174"/>
      <c r="D40" s="170"/>
      <c r="E40" s="164"/>
      <c r="F40" s="171"/>
      <c r="G40" s="118" t="s">
        <v>118</v>
      </c>
      <c r="H40" s="107">
        <v>1</v>
      </c>
      <c r="I40" s="162" t="s">
        <v>296</v>
      </c>
      <c r="J40" s="194"/>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c r="FO40" s="33"/>
      <c r="FP40" s="33"/>
      <c r="FQ40" s="33"/>
      <c r="FR40" s="33"/>
      <c r="FS40" s="33"/>
      <c r="FT40" s="33"/>
      <c r="FU40" s="33"/>
      <c r="FV40" s="33"/>
      <c r="FW40" s="33"/>
      <c r="FX40" s="33"/>
      <c r="FY40" s="33"/>
      <c r="FZ40" s="33"/>
      <c r="GA40" s="33"/>
      <c r="GB40" s="33"/>
      <c r="GC40" s="33"/>
      <c r="GD40" s="33"/>
      <c r="GE40" s="33"/>
      <c r="GF40" s="33"/>
      <c r="GG40" s="33"/>
      <c r="GH40" s="33"/>
      <c r="GI40" s="33"/>
      <c r="GJ40" s="33"/>
      <c r="GK40" s="33"/>
      <c r="GL40" s="33"/>
      <c r="GM40" s="33"/>
      <c r="GN40" s="33"/>
      <c r="GO40" s="33"/>
      <c r="GP40" s="33"/>
      <c r="GQ40" s="33"/>
      <c r="GR40" s="33"/>
      <c r="GS40" s="33"/>
      <c r="GT40" s="33"/>
      <c r="GU40" s="33"/>
      <c r="GV40" s="33"/>
      <c r="GW40" s="33"/>
      <c r="GX40" s="33"/>
      <c r="GY40" s="33"/>
      <c r="GZ40" s="33"/>
      <c r="HA40" s="33"/>
      <c r="HB40" s="33"/>
      <c r="HC40" s="33"/>
      <c r="HD40" s="33"/>
      <c r="HE40" s="33"/>
      <c r="HF40" s="33"/>
      <c r="HG40" s="33"/>
      <c r="HH40" s="33"/>
      <c r="HI40" s="33"/>
      <c r="HJ40" s="33"/>
      <c r="HK40" s="33"/>
      <c r="HL40" s="33"/>
      <c r="HM40" s="33"/>
      <c r="HN40" s="33"/>
      <c r="HO40" s="33"/>
      <c r="HP40" s="33"/>
      <c r="HQ40" s="33"/>
      <c r="HR40" s="33"/>
      <c r="HS40" s="33"/>
      <c r="HT40" s="33"/>
      <c r="HU40" s="33"/>
      <c r="HV40" s="33"/>
      <c r="HW40" s="33"/>
      <c r="HX40" s="33"/>
      <c r="HY40" s="33"/>
      <c r="HZ40" s="33"/>
      <c r="IA40" s="33"/>
      <c r="IB40" s="33"/>
      <c r="IC40" s="33"/>
      <c r="ID40" s="33"/>
      <c r="IE40" s="33"/>
      <c r="IF40" s="33"/>
      <c r="IG40" s="33"/>
      <c r="IH40" s="33"/>
      <c r="II40" s="33"/>
      <c r="IJ40" s="33"/>
    </row>
    <row r="41" spans="1:244" s="3" customFormat="1" ht="121" customHeight="1">
      <c r="A41" s="108" t="s">
        <v>10</v>
      </c>
      <c r="B41" s="121" t="s">
        <v>117</v>
      </c>
      <c r="C41" s="120" t="s">
        <v>116</v>
      </c>
      <c r="D41" s="107">
        <v>2</v>
      </c>
      <c r="E41" s="119" t="s">
        <v>214</v>
      </c>
      <c r="F41" s="150"/>
      <c r="G41" s="118" t="s">
        <v>115</v>
      </c>
      <c r="H41" s="107">
        <v>2</v>
      </c>
      <c r="I41" s="117" t="s">
        <v>297</v>
      </c>
      <c r="J41" s="100"/>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c r="FS41" s="33"/>
      <c r="FT41" s="33"/>
      <c r="FU41" s="33"/>
      <c r="FV41" s="33"/>
      <c r="FW41" s="33"/>
      <c r="FX41" s="33"/>
      <c r="FY41" s="33"/>
      <c r="FZ41" s="33"/>
      <c r="GA41" s="33"/>
      <c r="GB41" s="33"/>
      <c r="GC41" s="33"/>
      <c r="GD41" s="33"/>
      <c r="GE41" s="33"/>
      <c r="GF41" s="33"/>
      <c r="GG41" s="33"/>
      <c r="GH41" s="33"/>
      <c r="GI41" s="33"/>
      <c r="GJ41" s="33"/>
      <c r="GK41" s="33"/>
      <c r="GL41" s="33"/>
      <c r="GM41" s="33"/>
      <c r="GN41" s="33"/>
      <c r="GO41" s="33"/>
      <c r="GP41" s="33"/>
      <c r="GQ41" s="33"/>
      <c r="GR41" s="33"/>
      <c r="GS41" s="33"/>
      <c r="GT41" s="33"/>
      <c r="GU41" s="33"/>
      <c r="GV41" s="33"/>
      <c r="GW41" s="33"/>
      <c r="GX41" s="33"/>
      <c r="GY41" s="33"/>
      <c r="GZ41" s="33"/>
      <c r="HA41" s="33"/>
      <c r="HB41" s="33"/>
      <c r="HC41" s="33"/>
      <c r="HD41" s="33"/>
      <c r="HE41" s="33"/>
      <c r="HF41" s="33"/>
      <c r="HG41" s="33"/>
      <c r="HH41" s="33"/>
      <c r="HI41" s="33"/>
      <c r="HJ41" s="33"/>
      <c r="HK41" s="33"/>
      <c r="HL41" s="33"/>
      <c r="HM41" s="33"/>
      <c r="HN41" s="33"/>
      <c r="HO41" s="33"/>
      <c r="HP41" s="33"/>
      <c r="HQ41" s="33"/>
      <c r="HR41" s="33"/>
      <c r="HS41" s="33"/>
      <c r="HT41" s="33"/>
      <c r="HU41" s="33"/>
      <c r="HV41" s="33"/>
      <c r="HW41" s="33"/>
      <c r="HX41" s="33"/>
      <c r="HY41" s="33"/>
      <c r="HZ41" s="33"/>
      <c r="IA41" s="33"/>
      <c r="IB41" s="33"/>
      <c r="IC41" s="33"/>
      <c r="ID41" s="33"/>
      <c r="IE41" s="33"/>
      <c r="IF41" s="33"/>
      <c r="IG41" s="33"/>
      <c r="IH41" s="33"/>
      <c r="II41" s="33"/>
      <c r="IJ41" s="33"/>
    </row>
    <row r="42" spans="1:244" ht="31" customHeight="1">
      <c r="A42" s="22"/>
      <c r="B42" s="116"/>
      <c r="C42" s="27"/>
      <c r="E42" s="115" t="s">
        <v>114</v>
      </c>
      <c r="F42" s="112"/>
      <c r="G42" s="44"/>
      <c r="I42" s="158" t="s">
        <v>114</v>
      </c>
      <c r="J42" s="110"/>
    </row>
    <row r="43" spans="1:244" s="15" customFormat="1" ht="27" customHeight="1" thickBot="1">
      <c r="A43" s="23"/>
      <c r="B43" s="114"/>
      <c r="C43" s="28"/>
      <c r="D43" s="29"/>
      <c r="E43" s="113" t="s">
        <v>113</v>
      </c>
      <c r="F43" s="94"/>
      <c r="G43" s="45"/>
      <c r="H43" s="29"/>
      <c r="I43" s="159" t="s">
        <v>18</v>
      </c>
      <c r="J43" s="94"/>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row>
    <row r="44" spans="1:244" s="17" customFormat="1" ht="27" customHeight="1">
      <c r="A44" s="16"/>
      <c r="D44" s="18"/>
      <c r="E44" s="35"/>
      <c r="F44" s="40"/>
      <c r="H44" s="18"/>
      <c r="I44" s="35"/>
      <c r="J44" s="40"/>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row>
    <row r="45" spans="1:244" s="17" customFormat="1">
      <c r="A45" s="16"/>
      <c r="D45" s="18"/>
      <c r="F45" s="19"/>
      <c r="H45" s="18"/>
      <c r="J45" s="19"/>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row>
    <row r="46" spans="1:244" s="17" customFormat="1">
      <c r="A46" s="16"/>
      <c r="D46" s="18"/>
      <c r="F46" s="19"/>
      <c r="H46" s="18"/>
      <c r="J46" s="19"/>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row>
    <row r="47" spans="1:244" s="17" customFormat="1">
      <c r="A47" s="16"/>
      <c r="D47" s="18"/>
      <c r="F47" s="19"/>
      <c r="H47" s="18"/>
      <c r="J47" s="19"/>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row>
    <row r="48" spans="1:244" s="17" customFormat="1">
      <c r="A48" s="16"/>
      <c r="D48" s="18"/>
      <c r="F48" s="19"/>
      <c r="H48" s="18"/>
      <c r="J48" s="19"/>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row>
    <row r="49" spans="1:70" s="17" customFormat="1">
      <c r="A49" s="16"/>
      <c r="D49" s="18"/>
      <c r="F49" s="19"/>
      <c r="H49" s="18"/>
      <c r="J49" s="19"/>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row>
    <row r="50" spans="1:70" s="17" customFormat="1">
      <c r="A50" s="16"/>
      <c r="D50" s="18"/>
      <c r="F50" s="19"/>
      <c r="H50" s="18"/>
      <c r="J50" s="19"/>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row>
    <row r="51" spans="1:70" s="17" customFormat="1">
      <c r="A51" s="16"/>
      <c r="D51" s="18"/>
      <c r="F51" s="19"/>
      <c r="H51" s="18"/>
      <c r="J51" s="19"/>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row>
    <row r="52" spans="1:70" s="17" customFormat="1">
      <c r="A52" s="16"/>
      <c r="D52" s="18"/>
      <c r="F52" s="19"/>
      <c r="H52" s="18"/>
      <c r="J52" s="19"/>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row>
    <row r="53" spans="1:70" s="17" customFormat="1">
      <c r="A53" s="16"/>
      <c r="D53" s="18"/>
      <c r="F53" s="19"/>
      <c r="H53" s="18"/>
      <c r="J53" s="19"/>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row>
    <row r="54" spans="1:70" s="17" customFormat="1">
      <c r="A54" s="16"/>
      <c r="D54" s="18"/>
      <c r="F54" s="19"/>
      <c r="H54" s="18"/>
      <c r="J54" s="19"/>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row>
    <row r="55" spans="1:70" s="17" customFormat="1">
      <c r="A55" s="16"/>
      <c r="D55" s="18"/>
      <c r="F55" s="19"/>
      <c r="H55" s="18"/>
      <c r="J55" s="19"/>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row>
    <row r="56" spans="1:70" s="17" customFormat="1">
      <c r="A56" s="16"/>
      <c r="D56" s="18"/>
      <c r="F56" s="19"/>
      <c r="H56" s="18"/>
      <c r="J56" s="19"/>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row>
    <row r="57" spans="1:70" s="17" customFormat="1">
      <c r="A57" s="16"/>
      <c r="D57" s="18"/>
      <c r="F57" s="19"/>
      <c r="H57" s="18"/>
      <c r="J57" s="19"/>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row>
    <row r="58" spans="1:70" s="17" customFormat="1">
      <c r="A58" s="16"/>
      <c r="D58" s="18"/>
      <c r="F58" s="19"/>
      <c r="H58" s="18"/>
      <c r="J58" s="19"/>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row>
    <row r="59" spans="1:70" s="17" customFormat="1">
      <c r="A59" s="16"/>
      <c r="D59" s="18"/>
      <c r="F59" s="19"/>
      <c r="H59" s="18"/>
      <c r="J59" s="19"/>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row>
    <row r="60" spans="1:70" s="17" customFormat="1">
      <c r="A60" s="16"/>
      <c r="D60" s="18"/>
      <c r="F60" s="19"/>
      <c r="H60" s="18"/>
      <c r="J60" s="19"/>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row>
    <row r="61" spans="1:70" s="17" customFormat="1">
      <c r="A61" s="16"/>
      <c r="D61" s="18"/>
      <c r="F61" s="19"/>
      <c r="H61" s="18"/>
      <c r="J61" s="19"/>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row>
    <row r="62" spans="1:70" s="17" customFormat="1">
      <c r="A62" s="16"/>
      <c r="D62" s="18"/>
      <c r="F62" s="19"/>
      <c r="H62" s="18"/>
      <c r="J62" s="19"/>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row>
    <row r="63" spans="1:70" s="17" customFormat="1">
      <c r="A63" s="16"/>
      <c r="D63" s="18"/>
      <c r="F63" s="19"/>
      <c r="H63" s="18"/>
      <c r="J63" s="19"/>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row>
    <row r="64" spans="1:70" s="17" customFormat="1">
      <c r="A64" s="16"/>
      <c r="D64" s="18"/>
      <c r="F64" s="19"/>
      <c r="H64" s="18"/>
      <c r="J64" s="19"/>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row>
    <row r="65" spans="1:70" s="17" customFormat="1">
      <c r="A65" s="16"/>
      <c r="D65" s="18"/>
      <c r="F65" s="19"/>
      <c r="H65" s="18"/>
      <c r="J65" s="19"/>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row>
    <row r="66" spans="1:70" s="17" customFormat="1">
      <c r="A66" s="16"/>
      <c r="D66" s="18"/>
      <c r="F66" s="19"/>
      <c r="H66" s="18"/>
      <c r="J66" s="19"/>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row>
    <row r="67" spans="1:70" s="17" customFormat="1">
      <c r="A67" s="16"/>
      <c r="D67" s="18"/>
      <c r="F67" s="19"/>
      <c r="H67" s="18"/>
      <c r="J67" s="19"/>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row>
    <row r="68" spans="1:70" s="17" customFormat="1">
      <c r="A68" s="16"/>
      <c r="D68" s="18"/>
      <c r="F68" s="19"/>
      <c r="H68" s="18"/>
      <c r="J68" s="19"/>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row>
    <row r="69" spans="1:70" s="17" customFormat="1">
      <c r="A69" s="16"/>
      <c r="D69" s="18"/>
      <c r="F69" s="19"/>
      <c r="H69" s="18"/>
      <c r="J69" s="19"/>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row>
    <row r="70" spans="1:70" s="17" customFormat="1">
      <c r="A70" s="16"/>
      <c r="D70" s="18"/>
      <c r="F70" s="19"/>
      <c r="H70" s="18"/>
      <c r="J70" s="19"/>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row>
    <row r="71" spans="1:70" s="17" customFormat="1">
      <c r="A71" s="16"/>
      <c r="D71" s="18"/>
      <c r="F71" s="19"/>
      <c r="H71" s="18"/>
      <c r="J71" s="19"/>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row>
    <row r="72" spans="1:70" s="17" customFormat="1">
      <c r="A72" s="16"/>
      <c r="D72" s="18"/>
      <c r="F72" s="19"/>
      <c r="H72" s="18"/>
      <c r="J72" s="19"/>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row>
    <row r="73" spans="1:70" s="17" customFormat="1">
      <c r="A73" s="16"/>
      <c r="D73" s="18"/>
      <c r="F73" s="19"/>
      <c r="H73" s="18"/>
      <c r="J73" s="19"/>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row>
    <row r="74" spans="1:70" s="17" customFormat="1">
      <c r="A74" s="16"/>
      <c r="D74" s="18"/>
      <c r="F74" s="19"/>
      <c r="H74" s="18"/>
      <c r="J74" s="19"/>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row>
    <row r="75" spans="1:70" s="17" customFormat="1">
      <c r="A75" s="16"/>
      <c r="D75" s="18"/>
      <c r="F75" s="19"/>
      <c r="H75" s="18"/>
      <c r="J75" s="19"/>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row>
    <row r="76" spans="1:70" s="17" customFormat="1">
      <c r="A76" s="16"/>
      <c r="D76" s="18"/>
      <c r="F76" s="19"/>
      <c r="H76" s="18"/>
      <c r="J76" s="19"/>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row>
    <row r="77" spans="1:70" s="17" customFormat="1">
      <c r="A77" s="16"/>
      <c r="D77" s="18"/>
      <c r="F77" s="19"/>
      <c r="H77" s="18"/>
      <c r="J77" s="19"/>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row>
    <row r="78" spans="1:70" s="17" customFormat="1">
      <c r="A78" s="16"/>
      <c r="D78" s="18"/>
      <c r="F78" s="19"/>
      <c r="H78" s="18"/>
      <c r="J78" s="19"/>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row>
    <row r="79" spans="1:70" s="17" customFormat="1">
      <c r="A79" s="16"/>
      <c r="D79" s="18"/>
      <c r="F79" s="19"/>
      <c r="H79" s="18"/>
      <c r="J79" s="19"/>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row>
    <row r="80" spans="1:70" s="17" customFormat="1">
      <c r="A80" s="16"/>
      <c r="D80" s="18"/>
      <c r="F80" s="19"/>
      <c r="H80" s="18"/>
      <c r="J80" s="19"/>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row>
    <row r="81" spans="1:70" s="17" customFormat="1">
      <c r="A81" s="16"/>
      <c r="D81" s="18"/>
      <c r="F81" s="19"/>
      <c r="H81" s="18"/>
      <c r="J81" s="19"/>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row>
    <row r="82" spans="1:70" s="17" customFormat="1">
      <c r="A82" s="16"/>
      <c r="D82" s="18"/>
      <c r="F82" s="19"/>
      <c r="H82" s="18"/>
      <c r="J82" s="19"/>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row>
    <row r="83" spans="1:70" s="17" customFormat="1">
      <c r="A83" s="16"/>
      <c r="D83" s="18"/>
      <c r="F83" s="19"/>
      <c r="H83" s="18"/>
      <c r="J83" s="19"/>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row>
    <row r="84" spans="1:70" s="17" customFormat="1">
      <c r="A84" s="16"/>
      <c r="D84" s="18"/>
      <c r="F84" s="19"/>
      <c r="H84" s="18"/>
      <c r="J84" s="19"/>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row>
    <row r="85" spans="1:70" s="17" customFormat="1">
      <c r="A85" s="16"/>
      <c r="D85" s="18"/>
      <c r="F85" s="19"/>
      <c r="H85" s="18"/>
      <c r="J85" s="19"/>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row>
    <row r="86" spans="1:70" s="17" customFormat="1">
      <c r="A86" s="16"/>
      <c r="D86" s="18"/>
      <c r="F86" s="19"/>
      <c r="H86" s="18"/>
      <c r="J86" s="19"/>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row>
    <row r="87" spans="1:70" s="17" customFormat="1">
      <c r="A87" s="16"/>
      <c r="D87" s="18"/>
      <c r="F87" s="19"/>
      <c r="H87" s="18"/>
      <c r="J87" s="19"/>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row>
    <row r="88" spans="1:70" s="17" customFormat="1">
      <c r="A88" s="16"/>
      <c r="D88" s="18"/>
      <c r="F88" s="19"/>
      <c r="H88" s="18"/>
      <c r="J88" s="19"/>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row>
    <row r="89" spans="1:70" s="17" customFormat="1">
      <c r="A89" s="16"/>
      <c r="D89" s="18"/>
      <c r="F89" s="19"/>
      <c r="H89" s="18"/>
      <c r="J89" s="19"/>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row>
    <row r="90" spans="1:70" s="17" customFormat="1">
      <c r="A90" s="16"/>
      <c r="D90" s="18"/>
      <c r="F90" s="19"/>
      <c r="H90" s="18"/>
      <c r="J90" s="19"/>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row>
    <row r="91" spans="1:70" s="17" customFormat="1">
      <c r="A91" s="16"/>
      <c r="D91" s="18"/>
      <c r="F91" s="19"/>
      <c r="H91" s="18"/>
      <c r="J91" s="19"/>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row>
    <row r="92" spans="1:70" s="17" customFormat="1">
      <c r="A92" s="16"/>
      <c r="D92" s="18"/>
      <c r="F92" s="19"/>
      <c r="H92" s="18"/>
      <c r="J92" s="19"/>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row>
    <row r="93" spans="1:70" s="17" customFormat="1">
      <c r="A93" s="16"/>
      <c r="D93" s="18"/>
      <c r="F93" s="19"/>
      <c r="H93" s="18"/>
      <c r="J93" s="19"/>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row>
    <row r="94" spans="1:70" s="17" customFormat="1">
      <c r="A94" s="16"/>
      <c r="D94" s="18"/>
      <c r="F94" s="19"/>
      <c r="H94" s="18"/>
      <c r="J94" s="19"/>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row>
    <row r="95" spans="1:70" s="17" customFormat="1">
      <c r="A95" s="16"/>
      <c r="D95" s="18"/>
      <c r="F95" s="19"/>
      <c r="H95" s="18"/>
      <c r="J95" s="19"/>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row>
    <row r="96" spans="1:70" s="17" customFormat="1">
      <c r="A96" s="16"/>
      <c r="D96" s="18"/>
      <c r="F96" s="19"/>
      <c r="H96" s="18"/>
      <c r="J96" s="19"/>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row>
    <row r="97" spans="1:70" s="17" customFormat="1">
      <c r="A97" s="16"/>
      <c r="D97" s="18"/>
      <c r="F97" s="19"/>
      <c r="H97" s="18"/>
      <c r="J97" s="19"/>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row>
    <row r="98" spans="1:70" s="17" customFormat="1">
      <c r="A98" s="16"/>
      <c r="D98" s="18"/>
      <c r="F98" s="19"/>
      <c r="H98" s="18"/>
      <c r="J98" s="19"/>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row>
    <row r="99" spans="1:70" s="17" customFormat="1">
      <c r="A99" s="16"/>
      <c r="D99" s="18"/>
      <c r="F99" s="19"/>
      <c r="H99" s="18"/>
      <c r="J99" s="19"/>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row>
    <row r="100" spans="1:70" s="17" customFormat="1">
      <c r="A100" s="16"/>
      <c r="D100" s="18"/>
      <c r="F100" s="19"/>
      <c r="H100" s="18"/>
      <c r="J100" s="19"/>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row>
    <row r="101" spans="1:70" s="17" customFormat="1">
      <c r="A101" s="16"/>
      <c r="D101" s="18"/>
      <c r="F101" s="19"/>
      <c r="H101" s="18"/>
      <c r="J101" s="19"/>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row>
    <row r="102" spans="1:70" s="17" customFormat="1">
      <c r="A102" s="16"/>
      <c r="D102" s="18"/>
      <c r="F102" s="19"/>
      <c r="H102" s="18"/>
      <c r="J102" s="19"/>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row>
    <row r="103" spans="1:70" s="17" customFormat="1">
      <c r="A103" s="16"/>
      <c r="D103" s="18"/>
      <c r="F103" s="19"/>
      <c r="H103" s="18"/>
      <c r="J103" s="19"/>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row>
    <row r="104" spans="1:70" s="17" customFormat="1">
      <c r="A104" s="16"/>
      <c r="D104" s="18"/>
      <c r="F104" s="19"/>
      <c r="H104" s="18"/>
      <c r="J104" s="19"/>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row>
    <row r="105" spans="1:70" s="17" customFormat="1">
      <c r="A105" s="16"/>
      <c r="D105" s="18"/>
      <c r="F105" s="19"/>
      <c r="H105" s="18"/>
      <c r="J105" s="19"/>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row>
    <row r="106" spans="1:70" s="17" customFormat="1">
      <c r="A106" s="16"/>
      <c r="D106" s="18"/>
      <c r="F106" s="19"/>
      <c r="H106" s="18"/>
      <c r="J106" s="19"/>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row>
    <row r="107" spans="1:70" s="17" customFormat="1">
      <c r="A107" s="16"/>
      <c r="D107" s="18"/>
      <c r="F107" s="19"/>
      <c r="H107" s="18"/>
      <c r="J107" s="19"/>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row>
    <row r="108" spans="1:70" s="17" customFormat="1">
      <c r="A108" s="16"/>
      <c r="D108" s="18"/>
      <c r="F108" s="19"/>
      <c r="H108" s="18"/>
      <c r="J108" s="19"/>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row>
    <row r="109" spans="1:70" s="17" customFormat="1">
      <c r="A109" s="16"/>
      <c r="D109" s="18"/>
      <c r="F109" s="19"/>
      <c r="H109" s="18"/>
      <c r="J109" s="19"/>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row>
    <row r="110" spans="1:70" s="17" customFormat="1">
      <c r="A110" s="16"/>
      <c r="D110" s="18"/>
      <c r="F110" s="19"/>
      <c r="H110" s="18"/>
      <c r="J110" s="19"/>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row>
    <row r="111" spans="1:70" s="17" customFormat="1">
      <c r="A111" s="16"/>
      <c r="D111" s="18"/>
      <c r="F111" s="19"/>
      <c r="H111" s="18"/>
      <c r="J111" s="19"/>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row>
    <row r="112" spans="1:70" s="17" customFormat="1">
      <c r="A112" s="16"/>
      <c r="D112" s="18"/>
      <c r="F112" s="19"/>
      <c r="H112" s="18"/>
      <c r="J112" s="19"/>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row>
    <row r="113" spans="1:70" s="17" customFormat="1">
      <c r="A113" s="16"/>
      <c r="D113" s="18"/>
      <c r="F113" s="19"/>
      <c r="H113" s="18"/>
      <c r="J113" s="19"/>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row>
    <row r="114" spans="1:70" s="17" customFormat="1">
      <c r="A114" s="16"/>
      <c r="D114" s="18"/>
      <c r="F114" s="19"/>
      <c r="H114" s="18"/>
      <c r="J114" s="19"/>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row>
    <row r="115" spans="1:70" s="17" customFormat="1">
      <c r="A115" s="16"/>
      <c r="D115" s="18"/>
      <c r="F115" s="19"/>
      <c r="H115" s="18"/>
      <c r="J115" s="19"/>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row>
    <row r="116" spans="1:70" s="17" customFormat="1">
      <c r="A116" s="16"/>
      <c r="D116" s="18"/>
      <c r="F116" s="19"/>
      <c r="H116" s="18"/>
      <c r="J116" s="19"/>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row>
    <row r="117" spans="1:70" s="17" customFormat="1">
      <c r="A117" s="16"/>
      <c r="D117" s="18"/>
      <c r="F117" s="19"/>
      <c r="H117" s="18"/>
      <c r="J117" s="19"/>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row>
    <row r="118" spans="1:70" s="17" customFormat="1">
      <c r="A118" s="16"/>
      <c r="D118" s="18"/>
      <c r="F118" s="19"/>
      <c r="H118" s="18"/>
      <c r="J118" s="19"/>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row>
    <row r="119" spans="1:70" s="17" customFormat="1">
      <c r="A119" s="16"/>
      <c r="D119" s="18"/>
      <c r="F119" s="19"/>
      <c r="H119" s="18"/>
      <c r="J119" s="19"/>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row>
    <row r="120" spans="1:70" s="17" customFormat="1">
      <c r="A120" s="16"/>
      <c r="D120" s="18"/>
      <c r="F120" s="19"/>
      <c r="H120" s="18"/>
      <c r="J120" s="19"/>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row>
    <row r="121" spans="1:70" s="17" customFormat="1">
      <c r="A121" s="16"/>
      <c r="D121" s="18"/>
      <c r="F121" s="19"/>
      <c r="H121" s="18"/>
      <c r="J121" s="19"/>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row>
    <row r="122" spans="1:70" s="17" customFormat="1">
      <c r="A122" s="16"/>
      <c r="D122" s="18"/>
      <c r="F122" s="19"/>
      <c r="H122" s="18"/>
      <c r="J122" s="19"/>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row>
    <row r="123" spans="1:70" s="17" customFormat="1">
      <c r="A123" s="16"/>
      <c r="D123" s="18"/>
      <c r="F123" s="19"/>
      <c r="H123" s="18"/>
      <c r="J123" s="19"/>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row>
    <row r="124" spans="1:70" s="17" customFormat="1">
      <c r="A124" s="16"/>
      <c r="D124" s="18"/>
      <c r="F124" s="19"/>
      <c r="H124" s="18"/>
      <c r="J124" s="19"/>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row>
    <row r="125" spans="1:70" s="17" customFormat="1">
      <c r="A125" s="16"/>
      <c r="D125" s="18"/>
      <c r="F125" s="19"/>
      <c r="H125" s="18"/>
      <c r="J125" s="19"/>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row>
    <row r="126" spans="1:70" s="17" customFormat="1">
      <c r="A126" s="16"/>
      <c r="D126" s="18"/>
      <c r="F126" s="19"/>
      <c r="H126" s="18"/>
      <c r="J126" s="19"/>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row>
    <row r="127" spans="1:70" s="17" customFormat="1">
      <c r="A127" s="16"/>
      <c r="D127" s="18"/>
      <c r="F127" s="19"/>
      <c r="H127" s="18"/>
      <c r="J127" s="19"/>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row>
    <row r="128" spans="1:70" s="17" customFormat="1">
      <c r="A128" s="16"/>
      <c r="D128" s="18"/>
      <c r="F128" s="19"/>
      <c r="H128" s="18"/>
      <c r="J128" s="19"/>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row>
    <row r="129" spans="1:70" s="17" customFormat="1">
      <c r="A129" s="16"/>
      <c r="D129" s="18"/>
      <c r="F129" s="19"/>
      <c r="H129" s="18"/>
      <c r="J129" s="19"/>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row>
    <row r="130" spans="1:70" s="17" customFormat="1">
      <c r="A130" s="16"/>
      <c r="D130" s="18"/>
      <c r="F130" s="19"/>
      <c r="H130" s="18"/>
      <c r="J130" s="19"/>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row>
    <row r="131" spans="1:70" s="17" customFormat="1">
      <c r="A131" s="16"/>
      <c r="D131" s="18"/>
      <c r="F131" s="19"/>
      <c r="H131" s="18"/>
      <c r="J131" s="19"/>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row>
    <row r="132" spans="1:70" s="17" customFormat="1">
      <c r="A132" s="16"/>
      <c r="D132" s="18"/>
      <c r="F132" s="19"/>
      <c r="H132" s="18"/>
      <c r="J132" s="19"/>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row>
    <row r="133" spans="1:70" s="17" customFormat="1">
      <c r="A133" s="16"/>
      <c r="D133" s="18"/>
      <c r="F133" s="19"/>
      <c r="H133" s="18"/>
      <c r="J133" s="19"/>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row>
    <row r="134" spans="1:70" s="17" customFormat="1">
      <c r="A134" s="16"/>
      <c r="D134" s="18"/>
      <c r="F134" s="19"/>
      <c r="H134" s="18"/>
      <c r="J134" s="19"/>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row>
    <row r="135" spans="1:70" s="17" customFormat="1">
      <c r="A135" s="16"/>
      <c r="D135" s="18"/>
      <c r="F135" s="19"/>
      <c r="H135" s="18"/>
      <c r="J135" s="19"/>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row>
    <row r="136" spans="1:70" s="17" customFormat="1">
      <c r="A136" s="16"/>
      <c r="D136" s="18"/>
      <c r="F136" s="19"/>
      <c r="H136" s="18"/>
      <c r="J136" s="19"/>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row>
    <row r="137" spans="1:70" s="17" customFormat="1">
      <c r="A137" s="16"/>
      <c r="D137" s="18"/>
      <c r="F137" s="19"/>
      <c r="H137" s="18"/>
      <c r="J137" s="19"/>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row>
    <row r="138" spans="1:70" s="17" customFormat="1">
      <c r="A138" s="16"/>
      <c r="D138" s="18"/>
      <c r="F138" s="19"/>
      <c r="H138" s="18"/>
      <c r="J138" s="19"/>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row>
    <row r="139" spans="1:70" s="17" customFormat="1">
      <c r="A139" s="16"/>
      <c r="D139" s="18"/>
      <c r="F139" s="19"/>
      <c r="H139" s="18"/>
      <c r="J139" s="19"/>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row>
    <row r="140" spans="1:70" s="17" customFormat="1">
      <c r="A140" s="16"/>
      <c r="D140" s="18"/>
      <c r="F140" s="19"/>
      <c r="H140" s="18"/>
      <c r="J140" s="19"/>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row>
    <row r="141" spans="1:70" s="17" customFormat="1">
      <c r="A141" s="16"/>
      <c r="D141" s="18"/>
      <c r="F141" s="19"/>
      <c r="H141" s="18"/>
      <c r="J141" s="19"/>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row>
    <row r="142" spans="1:70" s="17" customFormat="1">
      <c r="A142" s="16"/>
      <c r="D142" s="18"/>
      <c r="F142" s="19"/>
      <c r="H142" s="18"/>
      <c r="J142" s="19"/>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row>
    <row r="143" spans="1:70" s="17" customFormat="1">
      <c r="A143" s="16"/>
      <c r="D143" s="18"/>
      <c r="F143" s="19"/>
      <c r="H143" s="18"/>
      <c r="J143" s="19"/>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row>
    <row r="144" spans="1:70" s="17" customFormat="1">
      <c r="A144" s="16"/>
      <c r="D144" s="18"/>
      <c r="F144" s="19"/>
      <c r="H144" s="18"/>
      <c r="J144" s="19"/>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row>
    <row r="145" spans="1:70" s="17" customFormat="1">
      <c r="A145" s="16"/>
      <c r="D145" s="18"/>
      <c r="F145" s="19"/>
      <c r="H145" s="18"/>
      <c r="J145" s="19"/>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row>
    <row r="146" spans="1:70" s="17" customFormat="1">
      <c r="A146" s="16"/>
      <c r="D146" s="18"/>
      <c r="F146" s="19"/>
      <c r="H146" s="18"/>
      <c r="J146" s="19"/>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row>
    <row r="147" spans="1:70" s="17" customFormat="1">
      <c r="A147" s="16"/>
      <c r="D147" s="18"/>
      <c r="F147" s="19"/>
      <c r="H147" s="18"/>
      <c r="J147" s="19"/>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row>
    <row r="148" spans="1:70" s="17" customFormat="1">
      <c r="A148" s="16"/>
      <c r="D148" s="18"/>
      <c r="F148" s="19"/>
      <c r="H148" s="18"/>
      <c r="J148" s="19"/>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row>
    <row r="149" spans="1:70" s="17" customFormat="1">
      <c r="A149" s="16"/>
      <c r="D149" s="18"/>
      <c r="F149" s="19"/>
      <c r="H149" s="18"/>
      <c r="J149" s="19"/>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row>
    <row r="150" spans="1:70" s="17" customFormat="1">
      <c r="A150" s="16"/>
      <c r="D150" s="18"/>
      <c r="F150" s="19"/>
      <c r="H150" s="18"/>
      <c r="J150" s="19"/>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row>
    <row r="151" spans="1:70" s="17" customFormat="1">
      <c r="A151" s="16"/>
      <c r="D151" s="18"/>
      <c r="F151" s="19"/>
      <c r="H151" s="18"/>
      <c r="J151" s="19"/>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row>
    <row r="152" spans="1:70" s="17" customFormat="1">
      <c r="A152" s="16"/>
      <c r="D152" s="18"/>
      <c r="F152" s="19"/>
      <c r="H152" s="18"/>
      <c r="J152" s="19"/>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row>
    <row r="153" spans="1:70" s="17" customFormat="1">
      <c r="A153" s="16"/>
      <c r="D153" s="18"/>
      <c r="F153" s="19"/>
      <c r="H153" s="18"/>
      <c r="J153" s="19"/>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row>
    <row r="154" spans="1:70" s="17" customFormat="1">
      <c r="A154" s="16"/>
      <c r="D154" s="18"/>
      <c r="F154" s="19"/>
      <c r="H154" s="18"/>
      <c r="J154" s="19"/>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row>
    <row r="155" spans="1:70" s="17" customFormat="1">
      <c r="A155" s="16"/>
      <c r="D155" s="18"/>
      <c r="F155" s="19"/>
      <c r="H155" s="18"/>
      <c r="J155" s="19"/>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row>
    <row r="156" spans="1:70" s="17" customFormat="1">
      <c r="A156" s="16"/>
      <c r="D156" s="18"/>
      <c r="F156" s="19"/>
      <c r="H156" s="18"/>
      <c r="J156" s="19"/>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row>
    <row r="157" spans="1:70" s="17" customFormat="1">
      <c r="A157" s="16"/>
      <c r="D157" s="18"/>
      <c r="F157" s="19"/>
      <c r="H157" s="18"/>
      <c r="J157" s="19"/>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row>
    <row r="158" spans="1:70" s="17" customFormat="1">
      <c r="A158" s="16"/>
      <c r="D158" s="18"/>
      <c r="F158" s="19"/>
      <c r="H158" s="18"/>
      <c r="J158" s="19"/>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row>
    <row r="159" spans="1:70" s="17" customFormat="1">
      <c r="A159" s="16"/>
      <c r="D159" s="18"/>
      <c r="F159" s="19"/>
      <c r="H159" s="18"/>
      <c r="J159" s="19"/>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row>
    <row r="160" spans="1:70" s="17" customFormat="1">
      <c r="A160" s="16"/>
      <c r="D160" s="18"/>
      <c r="F160" s="19"/>
      <c r="H160" s="18"/>
      <c r="J160" s="19"/>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row>
    <row r="161" spans="1:70" s="17" customFormat="1">
      <c r="A161" s="16"/>
      <c r="D161" s="18"/>
      <c r="F161" s="19"/>
      <c r="H161" s="18"/>
      <c r="J161" s="19"/>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row>
    <row r="162" spans="1:70" s="17" customFormat="1">
      <c r="A162" s="16"/>
      <c r="D162" s="18"/>
      <c r="F162" s="19"/>
      <c r="H162" s="18"/>
      <c r="J162" s="19"/>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row>
    <row r="163" spans="1:70" s="17" customFormat="1">
      <c r="A163" s="16"/>
      <c r="D163" s="18"/>
      <c r="F163" s="19"/>
      <c r="H163" s="18"/>
      <c r="J163" s="19"/>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row>
    <row r="164" spans="1:70" s="17" customFormat="1">
      <c r="A164" s="16"/>
      <c r="D164" s="18"/>
      <c r="F164" s="19"/>
      <c r="H164" s="18"/>
      <c r="J164" s="19"/>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row>
    <row r="165" spans="1:70" s="17" customFormat="1">
      <c r="A165" s="16"/>
      <c r="D165" s="18"/>
      <c r="F165" s="19"/>
      <c r="H165" s="18"/>
      <c r="J165" s="19"/>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row>
    <row r="166" spans="1:70" s="17" customFormat="1">
      <c r="A166" s="16"/>
      <c r="D166" s="18"/>
      <c r="F166" s="19"/>
      <c r="H166" s="18"/>
      <c r="J166" s="19"/>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row>
    <row r="167" spans="1:70" s="17" customFormat="1">
      <c r="A167" s="16"/>
      <c r="D167" s="18"/>
      <c r="F167" s="19"/>
      <c r="H167" s="18"/>
      <c r="J167" s="19"/>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row>
    <row r="168" spans="1:70" s="17" customFormat="1">
      <c r="A168" s="16"/>
      <c r="D168" s="18"/>
      <c r="F168" s="19"/>
      <c r="H168" s="18"/>
      <c r="J168" s="19"/>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row>
    <row r="169" spans="1:70" s="17" customFormat="1">
      <c r="A169" s="16"/>
      <c r="D169" s="18"/>
      <c r="F169" s="19"/>
      <c r="H169" s="18"/>
      <c r="J169" s="19"/>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row>
    <row r="170" spans="1:70" s="17" customFormat="1">
      <c r="A170" s="16"/>
      <c r="D170" s="18"/>
      <c r="F170" s="19"/>
      <c r="H170" s="18"/>
      <c r="J170" s="19"/>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row>
    <row r="171" spans="1:70" s="17" customFormat="1">
      <c r="A171" s="16"/>
      <c r="D171" s="18"/>
      <c r="F171" s="19"/>
      <c r="H171" s="18"/>
      <c r="J171" s="19"/>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row>
    <row r="172" spans="1:70" s="17" customFormat="1">
      <c r="A172" s="16"/>
      <c r="D172" s="18"/>
      <c r="F172" s="19"/>
      <c r="H172" s="18"/>
      <c r="J172" s="19"/>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row>
    <row r="173" spans="1:70" s="17" customFormat="1">
      <c r="A173" s="16"/>
      <c r="D173" s="18"/>
      <c r="F173" s="19"/>
      <c r="H173" s="18"/>
      <c r="J173" s="19"/>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row>
    <row r="174" spans="1:70" s="17" customFormat="1">
      <c r="A174" s="16"/>
      <c r="D174" s="18"/>
      <c r="F174" s="19"/>
      <c r="H174" s="18"/>
      <c r="J174" s="19"/>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row>
    <row r="175" spans="1:70" s="17" customFormat="1">
      <c r="A175" s="16"/>
      <c r="D175" s="18"/>
      <c r="F175" s="19"/>
      <c r="H175" s="18"/>
      <c r="J175" s="19"/>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row>
    <row r="176" spans="1:70" s="17" customFormat="1">
      <c r="A176" s="16"/>
      <c r="D176" s="18"/>
      <c r="F176" s="19"/>
      <c r="H176" s="18"/>
      <c r="J176" s="19"/>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row>
    <row r="177" spans="1:70" s="17" customFormat="1">
      <c r="A177" s="16"/>
      <c r="D177" s="18"/>
      <c r="F177" s="19"/>
      <c r="H177" s="18"/>
      <c r="J177" s="19"/>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row>
    <row r="178" spans="1:70" s="17" customFormat="1">
      <c r="A178" s="16"/>
      <c r="D178" s="18"/>
      <c r="F178" s="19"/>
      <c r="H178" s="18"/>
      <c r="J178" s="19"/>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row>
    <row r="179" spans="1:70" s="17" customFormat="1">
      <c r="A179" s="16"/>
      <c r="D179" s="18"/>
      <c r="F179" s="19"/>
      <c r="H179" s="18"/>
      <c r="J179" s="19"/>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row>
    <row r="180" spans="1:70" s="17" customFormat="1">
      <c r="A180" s="16"/>
      <c r="D180" s="18"/>
      <c r="F180" s="19"/>
      <c r="H180" s="18"/>
      <c r="J180" s="19"/>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row>
    <row r="181" spans="1:70" s="17" customFormat="1">
      <c r="A181" s="16"/>
      <c r="D181" s="18"/>
      <c r="F181" s="19"/>
      <c r="H181" s="18"/>
      <c r="J181" s="19"/>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row>
    <row r="182" spans="1:70" s="17" customFormat="1">
      <c r="A182" s="16"/>
      <c r="D182" s="18"/>
      <c r="F182" s="19"/>
      <c r="H182" s="18"/>
      <c r="J182" s="19"/>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row>
    <row r="183" spans="1:70" s="17" customFormat="1">
      <c r="A183" s="16"/>
      <c r="D183" s="18"/>
      <c r="F183" s="19"/>
      <c r="H183" s="18"/>
      <c r="J183" s="19"/>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row>
    <row r="184" spans="1:70" s="17" customFormat="1">
      <c r="A184" s="16"/>
      <c r="D184" s="18"/>
      <c r="F184" s="19"/>
      <c r="H184" s="18"/>
      <c r="J184" s="19"/>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row>
    <row r="185" spans="1:70" s="17" customFormat="1">
      <c r="A185" s="16"/>
      <c r="D185" s="18"/>
      <c r="F185" s="19"/>
      <c r="H185" s="18"/>
      <c r="J185" s="19"/>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row>
    <row r="186" spans="1:70" s="17" customFormat="1">
      <c r="A186" s="16"/>
      <c r="D186" s="18"/>
      <c r="F186" s="19"/>
      <c r="H186" s="18"/>
      <c r="J186" s="19"/>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row>
    <row r="187" spans="1:70" s="17" customFormat="1">
      <c r="A187" s="16"/>
      <c r="D187" s="18"/>
      <c r="F187" s="19"/>
      <c r="H187" s="18"/>
      <c r="J187" s="19"/>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row>
  </sheetData>
  <sheetProtection selectLockedCells="1" selectUnlockedCells="1"/>
  <mergeCells count="90">
    <mergeCell ref="G1:J1"/>
    <mergeCell ref="J27:J28"/>
    <mergeCell ref="J29:J30"/>
    <mergeCell ref="J33:J35"/>
    <mergeCell ref="J16:J17"/>
    <mergeCell ref="J21:J22"/>
    <mergeCell ref="J24:J26"/>
    <mergeCell ref="J6:J8"/>
    <mergeCell ref="J9:J11"/>
    <mergeCell ref="J12:J13"/>
    <mergeCell ref="J14:J15"/>
    <mergeCell ref="F14:F15"/>
    <mergeCell ref="F16:F17"/>
    <mergeCell ref="F21:F22"/>
    <mergeCell ref="F24:F26"/>
    <mergeCell ref="J39:J40"/>
    <mergeCell ref="J36:J38"/>
    <mergeCell ref="A1:B2"/>
    <mergeCell ref="C1:F1"/>
    <mergeCell ref="B6:B8"/>
    <mergeCell ref="A6:A8"/>
    <mergeCell ref="A3:B3"/>
    <mergeCell ref="D6:D8"/>
    <mergeCell ref="F6:F8"/>
    <mergeCell ref="A14:A15"/>
    <mergeCell ref="B14:B15"/>
    <mergeCell ref="C14:C15"/>
    <mergeCell ref="E6:E8"/>
    <mergeCell ref="C6:C8"/>
    <mergeCell ref="B12:B13"/>
    <mergeCell ref="C12:C13"/>
    <mergeCell ref="E14:E15"/>
    <mergeCell ref="A9:A11"/>
    <mergeCell ref="A12:A13"/>
    <mergeCell ref="B9:B11"/>
    <mergeCell ref="D14:D15"/>
    <mergeCell ref="F9:F11"/>
    <mergeCell ref="C9:C11"/>
    <mergeCell ref="E9:E11"/>
    <mergeCell ref="D9:D11"/>
    <mergeCell ref="D12:D13"/>
    <mergeCell ref="F12:F13"/>
    <mergeCell ref="E12:E13"/>
    <mergeCell ref="B16:B17"/>
    <mergeCell ref="E16:E17"/>
    <mergeCell ref="A16:A17"/>
    <mergeCell ref="C16:C17"/>
    <mergeCell ref="A33:A35"/>
    <mergeCell ref="C33:C35"/>
    <mergeCell ref="E33:E35"/>
    <mergeCell ref="E24:E26"/>
    <mergeCell ref="E21:E22"/>
    <mergeCell ref="A19:B19"/>
    <mergeCell ref="A32:B32"/>
    <mergeCell ref="D16:D17"/>
    <mergeCell ref="D21:D22"/>
    <mergeCell ref="D24:D26"/>
    <mergeCell ref="D27:D28"/>
    <mergeCell ref="D29:D30"/>
    <mergeCell ref="A39:A40"/>
    <mergeCell ref="C39:C40"/>
    <mergeCell ref="C36:C38"/>
    <mergeCell ref="E36:E38"/>
    <mergeCell ref="B36:B38"/>
    <mergeCell ref="A36:A38"/>
    <mergeCell ref="B39:B40"/>
    <mergeCell ref="A21:A22"/>
    <mergeCell ref="B24:B26"/>
    <mergeCell ref="A24:A26"/>
    <mergeCell ref="C29:C30"/>
    <mergeCell ref="B27:B28"/>
    <mergeCell ref="A27:A28"/>
    <mergeCell ref="C27:C28"/>
    <mergeCell ref="A29:A30"/>
    <mergeCell ref="B29:B30"/>
    <mergeCell ref="C24:C26"/>
    <mergeCell ref="C21:C22"/>
    <mergeCell ref="B21:B22"/>
    <mergeCell ref="D39:D40"/>
    <mergeCell ref="E39:E40"/>
    <mergeCell ref="F39:F40"/>
    <mergeCell ref="F27:F28"/>
    <mergeCell ref="F29:F30"/>
    <mergeCell ref="F33:F35"/>
    <mergeCell ref="F36:F38"/>
    <mergeCell ref="E29:E30"/>
    <mergeCell ref="E27:E28"/>
    <mergeCell ref="B33:B35"/>
    <mergeCell ref="D33:D35"/>
    <mergeCell ref="D36:D38"/>
  </mergeCells>
  <phoneticPr fontId="15" type="noConversion"/>
  <pageMargins left="0.75" right="0.75" top="1" bottom="1" header="0.51180555555555551" footer="0.5118055555555555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186"/>
  <sheetViews>
    <sheetView workbookViewId="0">
      <pane xSplit="2" ySplit="2" topLeftCell="C3" activePane="bottomRight" state="frozen"/>
      <selection pane="topRight" activeCell="C1" sqref="C1"/>
      <selection pane="bottomLeft" activeCell="A3" sqref="A3"/>
      <selection pane="bottomRight" sqref="A1:XFD1048576"/>
    </sheetView>
  </sheetViews>
  <sheetFormatPr baseColWidth="10" defaultColWidth="13" defaultRowHeight="15" x14ac:dyDescent="0"/>
  <cols>
    <col min="1" max="1" width="13" style="8"/>
    <col min="2" max="2" width="32.5" style="78" customWidth="1"/>
    <col min="3" max="3" width="61.5" style="1" customWidth="1"/>
    <col min="4" max="4" width="14.83203125" style="11" customWidth="1"/>
    <col min="5" max="5" width="67.6640625" style="1" customWidth="1"/>
    <col min="6" max="6" width="17.5" style="4" customWidth="1"/>
    <col min="7" max="7" width="58.1640625" style="1" customWidth="1"/>
    <col min="8" max="8" width="16.5" style="11" customWidth="1"/>
    <col min="9" max="9" width="122.33203125" style="70" customWidth="1"/>
    <col min="10" max="10" width="13.83203125" style="31" customWidth="1"/>
    <col min="11" max="70" width="13" style="42"/>
    <col min="71" max="244" width="13" style="17"/>
    <col min="245" max="16384" width="13" style="1"/>
  </cols>
  <sheetData>
    <row r="1" spans="1:244" s="8" customFormat="1" ht="24" customHeight="1">
      <c r="A1" s="216" t="s">
        <v>29</v>
      </c>
      <c r="B1" s="217"/>
      <c r="C1" s="220" t="s">
        <v>31</v>
      </c>
      <c r="D1" s="221"/>
      <c r="E1" s="221"/>
      <c r="F1" s="222"/>
      <c r="G1" s="224" t="s">
        <v>35</v>
      </c>
      <c r="H1" s="225"/>
      <c r="I1" s="225"/>
      <c r="J1" s="226"/>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row>
    <row r="2" spans="1:244" s="8" customFormat="1" ht="32" customHeight="1">
      <c r="A2" s="218"/>
      <c r="B2" s="219"/>
      <c r="C2" s="50" t="s">
        <v>30</v>
      </c>
      <c r="D2" s="48" t="s">
        <v>32</v>
      </c>
      <c r="E2" s="48" t="s">
        <v>27</v>
      </c>
      <c r="F2" s="51" t="s">
        <v>33</v>
      </c>
      <c r="G2" s="80" t="s">
        <v>28</v>
      </c>
      <c r="H2" s="49" t="s">
        <v>34</v>
      </c>
      <c r="I2" s="62" t="s">
        <v>36</v>
      </c>
      <c r="J2" s="163" t="s">
        <v>298</v>
      </c>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row>
    <row r="3" spans="1:244" ht="15" customHeight="1">
      <c r="A3" s="223" t="s">
        <v>37</v>
      </c>
      <c r="B3" s="191"/>
      <c r="C3" s="24"/>
      <c r="D3" s="12"/>
      <c r="E3" s="12"/>
      <c r="F3" s="25"/>
      <c r="G3" s="81"/>
      <c r="H3" s="46"/>
      <c r="I3" s="63"/>
      <c r="J3" s="25"/>
    </row>
    <row r="4" spans="1:244" s="2" customFormat="1" ht="308" customHeight="1">
      <c r="A4" s="20" t="s">
        <v>0</v>
      </c>
      <c r="B4" s="71" t="s">
        <v>38</v>
      </c>
      <c r="C4" s="95" t="s">
        <v>43</v>
      </c>
      <c r="D4" s="10">
        <v>4</v>
      </c>
      <c r="E4" s="55" t="s">
        <v>226</v>
      </c>
      <c r="F4" s="101"/>
      <c r="G4" s="82"/>
      <c r="H4" s="7"/>
      <c r="I4" s="64"/>
      <c r="J4" s="43"/>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row>
    <row r="5" spans="1:244" s="2" customFormat="1" ht="90">
      <c r="A5" s="20" t="s">
        <v>1</v>
      </c>
      <c r="B5" s="71" t="s">
        <v>39</v>
      </c>
      <c r="C5" s="95" t="s">
        <v>41</v>
      </c>
      <c r="D5" s="10">
        <v>4</v>
      </c>
      <c r="E5" s="55" t="s">
        <v>227</v>
      </c>
      <c r="F5" s="99"/>
      <c r="G5" s="83" t="s">
        <v>51</v>
      </c>
      <c r="H5" s="10">
        <v>4</v>
      </c>
      <c r="I5" s="65" t="s">
        <v>217</v>
      </c>
      <c r="J5" s="91"/>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row>
    <row r="6" spans="1:244" s="2" customFormat="1" ht="123" customHeight="1">
      <c r="A6" s="172" t="s">
        <v>2</v>
      </c>
      <c r="B6" s="201" t="s">
        <v>40</v>
      </c>
      <c r="C6" s="211" t="s">
        <v>42</v>
      </c>
      <c r="D6" s="169">
        <v>4</v>
      </c>
      <c r="E6" s="200" t="s">
        <v>228</v>
      </c>
      <c r="F6" s="192"/>
      <c r="G6" s="84" t="s">
        <v>52</v>
      </c>
      <c r="H6" s="9">
        <v>1.33</v>
      </c>
      <c r="I6" s="61" t="s">
        <v>229</v>
      </c>
      <c r="J6" s="198"/>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row>
    <row r="7" spans="1:244" s="2" customFormat="1" ht="310" customHeight="1">
      <c r="A7" s="172"/>
      <c r="B7" s="213"/>
      <c r="C7" s="214"/>
      <c r="D7" s="170"/>
      <c r="E7" s="164"/>
      <c r="F7" s="192"/>
      <c r="G7" s="84" t="s">
        <v>53</v>
      </c>
      <c r="H7" s="9">
        <v>1.33</v>
      </c>
      <c r="I7" s="61" t="s">
        <v>230</v>
      </c>
      <c r="J7" s="198"/>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row>
    <row r="8" spans="1:244" s="3" customFormat="1" ht="135" customHeight="1">
      <c r="A8" s="172"/>
      <c r="B8" s="202"/>
      <c r="C8" s="212"/>
      <c r="D8" s="170"/>
      <c r="E8" s="164"/>
      <c r="F8" s="192"/>
      <c r="G8" s="84" t="s">
        <v>54</v>
      </c>
      <c r="H8" s="9">
        <v>1.33</v>
      </c>
      <c r="I8" s="61" t="s">
        <v>231</v>
      </c>
      <c r="J8" s="198"/>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row>
    <row r="9" spans="1:244" s="3" customFormat="1" ht="208" customHeight="1">
      <c r="A9" s="172" t="s">
        <v>3</v>
      </c>
      <c r="B9" s="201" t="s">
        <v>44</v>
      </c>
      <c r="C9" s="211" t="s">
        <v>47</v>
      </c>
      <c r="D9" s="170" t="s">
        <v>17</v>
      </c>
      <c r="E9" s="200" t="s">
        <v>232</v>
      </c>
      <c r="F9" s="183"/>
      <c r="G9" s="84" t="s">
        <v>106</v>
      </c>
      <c r="H9" s="9">
        <v>1.33</v>
      </c>
      <c r="I9" s="61" t="s">
        <v>233</v>
      </c>
      <c r="J9" s="197"/>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row>
    <row r="10" spans="1:244" s="3" customFormat="1" ht="143" customHeight="1">
      <c r="A10" s="172"/>
      <c r="B10" s="213"/>
      <c r="C10" s="214"/>
      <c r="D10" s="170"/>
      <c r="E10" s="164"/>
      <c r="F10" s="183"/>
      <c r="G10" s="84" t="s">
        <v>107</v>
      </c>
      <c r="H10" s="9">
        <v>1.33</v>
      </c>
      <c r="I10" s="61" t="s">
        <v>234</v>
      </c>
      <c r="J10" s="197"/>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row>
    <row r="11" spans="1:244" s="3" customFormat="1" ht="357" customHeight="1">
      <c r="A11" s="172"/>
      <c r="B11" s="202"/>
      <c r="C11" s="212"/>
      <c r="D11" s="170"/>
      <c r="E11" s="164"/>
      <c r="F11" s="183"/>
      <c r="G11" s="84" t="s">
        <v>195</v>
      </c>
      <c r="H11" s="9">
        <v>1.33</v>
      </c>
      <c r="I11" s="61" t="s">
        <v>235</v>
      </c>
      <c r="J11" s="197"/>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row>
    <row r="12" spans="1:244" s="3" customFormat="1" ht="165">
      <c r="A12" s="172" t="s">
        <v>4</v>
      </c>
      <c r="B12" s="201" t="s">
        <v>45</v>
      </c>
      <c r="C12" s="211" t="s">
        <v>48</v>
      </c>
      <c r="D12" s="170" t="s">
        <v>17</v>
      </c>
      <c r="E12" s="200" t="s">
        <v>236</v>
      </c>
      <c r="F12" s="171"/>
      <c r="G12" s="84" t="s">
        <v>55</v>
      </c>
      <c r="H12" s="9">
        <v>1</v>
      </c>
      <c r="I12" s="61" t="s">
        <v>220</v>
      </c>
      <c r="J12" s="199"/>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row>
    <row r="13" spans="1:244" s="3" customFormat="1" ht="409" customHeight="1">
      <c r="A13" s="172"/>
      <c r="B13" s="202"/>
      <c r="C13" s="212"/>
      <c r="D13" s="170"/>
      <c r="E13" s="164"/>
      <c r="F13" s="171"/>
      <c r="G13" s="84" t="s">
        <v>56</v>
      </c>
      <c r="H13" s="9">
        <v>3</v>
      </c>
      <c r="I13" s="61" t="s">
        <v>218</v>
      </c>
      <c r="J13" s="171"/>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row>
    <row r="14" spans="1:244" s="3" customFormat="1" ht="99" customHeight="1">
      <c r="A14" s="172" t="s">
        <v>5</v>
      </c>
      <c r="B14" s="201" t="s">
        <v>46</v>
      </c>
      <c r="C14" s="211" t="s">
        <v>49</v>
      </c>
      <c r="D14" s="170" t="s">
        <v>17</v>
      </c>
      <c r="E14" s="200" t="s">
        <v>237</v>
      </c>
      <c r="F14" s="193"/>
      <c r="G14" s="84" t="s">
        <v>57</v>
      </c>
      <c r="H14" s="9">
        <v>1</v>
      </c>
      <c r="I14" s="61" t="s">
        <v>238</v>
      </c>
      <c r="J14" s="171"/>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row>
    <row r="15" spans="1:244" s="3" customFormat="1" ht="136" customHeight="1">
      <c r="A15" s="172"/>
      <c r="B15" s="202"/>
      <c r="C15" s="212"/>
      <c r="D15" s="170"/>
      <c r="E15" s="164"/>
      <c r="F15" s="193"/>
      <c r="G15" s="84" t="s">
        <v>58</v>
      </c>
      <c r="H15" s="9">
        <v>3</v>
      </c>
      <c r="I15" s="61" t="s">
        <v>239</v>
      </c>
      <c r="J15" s="171"/>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row>
    <row r="16" spans="1:244" s="3" customFormat="1" ht="61" customHeight="1">
      <c r="A16" s="172" t="s">
        <v>6</v>
      </c>
      <c r="B16" s="201" t="s">
        <v>108</v>
      </c>
      <c r="C16" s="211" t="s">
        <v>50</v>
      </c>
      <c r="D16" s="170" t="s">
        <v>17</v>
      </c>
      <c r="E16" s="200" t="s">
        <v>240</v>
      </c>
      <c r="F16" s="171"/>
      <c r="G16" s="84" t="s">
        <v>59</v>
      </c>
      <c r="H16" s="9">
        <v>1</v>
      </c>
      <c r="I16" s="61" t="s">
        <v>219</v>
      </c>
      <c r="J16" s="194"/>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row>
    <row r="17" spans="1:244" s="3" customFormat="1" ht="188" customHeight="1">
      <c r="A17" s="172"/>
      <c r="B17" s="202"/>
      <c r="C17" s="212"/>
      <c r="D17" s="170"/>
      <c r="E17" s="164"/>
      <c r="F17" s="171"/>
      <c r="G17" s="84" t="s">
        <v>60</v>
      </c>
      <c r="H17" s="9">
        <v>3</v>
      </c>
      <c r="I17" s="61" t="s">
        <v>241</v>
      </c>
      <c r="J17" s="194"/>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row>
    <row r="18" spans="1:244" s="3" customFormat="1" ht="38.25" customHeight="1">
      <c r="A18" s="21"/>
      <c r="B18" s="72"/>
      <c r="C18" s="96"/>
      <c r="E18" s="54" t="s">
        <v>104</v>
      </c>
      <c r="F18" s="102"/>
      <c r="G18" s="85"/>
      <c r="I18" s="157" t="s">
        <v>105</v>
      </c>
      <c r="J18" s="104"/>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row>
    <row r="19" spans="1:244" ht="15" customHeight="1">
      <c r="A19" s="203" t="s">
        <v>61</v>
      </c>
      <c r="B19" s="180"/>
      <c r="C19" s="86"/>
      <c r="D19" s="13"/>
      <c r="E19" s="56"/>
      <c r="F19" s="13"/>
      <c r="G19" s="86"/>
      <c r="H19" s="47"/>
      <c r="I19" s="66"/>
      <c r="J19" s="26"/>
    </row>
    <row r="20" spans="1:244" s="3" customFormat="1" ht="295" customHeight="1">
      <c r="A20" s="21" t="s">
        <v>11</v>
      </c>
      <c r="B20" s="73" t="s">
        <v>62</v>
      </c>
      <c r="C20" s="97" t="s">
        <v>109</v>
      </c>
      <c r="D20" s="9">
        <v>4</v>
      </c>
      <c r="E20" s="152" t="s">
        <v>242</v>
      </c>
      <c r="F20" s="92"/>
      <c r="G20" s="84" t="s">
        <v>73</v>
      </c>
      <c r="H20" s="9">
        <v>4</v>
      </c>
      <c r="I20" s="153" t="s">
        <v>243</v>
      </c>
      <c r="J20" s="9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row>
    <row r="21" spans="1:244" s="3" customFormat="1" ht="119" customHeight="1">
      <c r="A21" s="172" t="s">
        <v>12</v>
      </c>
      <c r="B21" s="201" t="s">
        <v>63</v>
      </c>
      <c r="C21" s="211" t="s">
        <v>68</v>
      </c>
      <c r="D21" s="169">
        <v>4</v>
      </c>
      <c r="E21" s="200" t="s">
        <v>244</v>
      </c>
      <c r="F21" s="193"/>
      <c r="G21" s="84" t="s">
        <v>74</v>
      </c>
      <c r="H21" s="9">
        <v>2</v>
      </c>
      <c r="I21" s="60" t="s">
        <v>245</v>
      </c>
      <c r="J21" s="197"/>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row>
    <row r="22" spans="1:244" s="3" customFormat="1" ht="169" customHeight="1">
      <c r="A22" s="172"/>
      <c r="B22" s="202"/>
      <c r="C22" s="212"/>
      <c r="D22" s="170"/>
      <c r="E22" s="164"/>
      <c r="F22" s="193"/>
      <c r="G22" s="87" t="s">
        <v>75</v>
      </c>
      <c r="H22" s="9">
        <v>2</v>
      </c>
      <c r="I22" s="60" t="s">
        <v>246</v>
      </c>
      <c r="J22" s="197"/>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row>
    <row r="23" spans="1:244" s="3" customFormat="1" ht="147" customHeight="1">
      <c r="A23" s="21" t="s">
        <v>13</v>
      </c>
      <c r="B23" s="74" t="s">
        <v>64</v>
      </c>
      <c r="C23" s="98" t="s">
        <v>69</v>
      </c>
      <c r="D23" s="9">
        <v>4</v>
      </c>
      <c r="E23" s="58" t="s">
        <v>198</v>
      </c>
      <c r="F23" s="148"/>
      <c r="G23" s="84" t="s">
        <v>76</v>
      </c>
      <c r="H23" s="9">
        <v>4</v>
      </c>
      <c r="I23" s="61" t="s">
        <v>247</v>
      </c>
      <c r="J23" s="100"/>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c r="HU23" s="33"/>
      <c r="HV23" s="33"/>
      <c r="HW23" s="33"/>
      <c r="HX23" s="33"/>
      <c r="HY23" s="33"/>
      <c r="HZ23" s="33"/>
      <c r="IA23" s="33"/>
      <c r="IB23" s="33"/>
      <c r="IC23" s="33"/>
      <c r="ID23" s="33"/>
      <c r="IE23" s="33"/>
      <c r="IF23" s="33"/>
      <c r="IG23" s="33"/>
      <c r="IH23" s="33"/>
      <c r="II23" s="33"/>
      <c r="IJ23" s="33"/>
    </row>
    <row r="24" spans="1:244" ht="149" customHeight="1">
      <c r="A24" s="173" t="s">
        <v>14</v>
      </c>
      <c r="B24" s="205" t="s">
        <v>65</v>
      </c>
      <c r="C24" s="208" t="s">
        <v>70</v>
      </c>
      <c r="D24" s="167">
        <v>4</v>
      </c>
      <c r="E24" s="215" t="s">
        <v>248</v>
      </c>
      <c r="F24" s="193"/>
      <c r="G24" s="88" t="s">
        <v>77</v>
      </c>
      <c r="H24" s="10">
        <v>1.33</v>
      </c>
      <c r="I24" s="59" t="s">
        <v>249</v>
      </c>
      <c r="J24" s="197"/>
    </row>
    <row r="25" spans="1:244" ht="58" customHeight="1">
      <c r="A25" s="173"/>
      <c r="B25" s="206"/>
      <c r="C25" s="209"/>
      <c r="D25" s="168"/>
      <c r="E25" s="165"/>
      <c r="F25" s="193"/>
      <c r="G25" s="88" t="s">
        <v>78</v>
      </c>
      <c r="H25" s="10">
        <v>1.33</v>
      </c>
      <c r="I25" s="59" t="s">
        <v>250</v>
      </c>
      <c r="J25" s="197"/>
    </row>
    <row r="26" spans="1:244" s="2" customFormat="1" ht="226" customHeight="1">
      <c r="A26" s="173"/>
      <c r="B26" s="207"/>
      <c r="C26" s="210"/>
      <c r="D26" s="168"/>
      <c r="E26" s="165"/>
      <c r="F26" s="193"/>
      <c r="G26" s="88" t="s">
        <v>79</v>
      </c>
      <c r="H26" s="10">
        <v>1.33</v>
      </c>
      <c r="I26" s="59" t="s">
        <v>221</v>
      </c>
      <c r="J26" s="197"/>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row>
    <row r="27" spans="1:244" s="2" customFormat="1" ht="201" customHeight="1">
      <c r="A27" s="173" t="s">
        <v>15</v>
      </c>
      <c r="B27" s="205" t="s">
        <v>66</v>
      </c>
      <c r="C27" s="208" t="s">
        <v>71</v>
      </c>
      <c r="D27" s="167">
        <v>4</v>
      </c>
      <c r="E27" s="215" t="s">
        <v>251</v>
      </c>
      <c r="F27" s="171"/>
      <c r="G27" s="88" t="s">
        <v>80</v>
      </c>
      <c r="H27" s="10">
        <v>2</v>
      </c>
      <c r="I27" s="59" t="s">
        <v>252</v>
      </c>
      <c r="J27" s="193"/>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row>
    <row r="28" spans="1:244" s="2" customFormat="1" ht="304" customHeight="1">
      <c r="A28" s="173"/>
      <c r="B28" s="207"/>
      <c r="C28" s="210"/>
      <c r="D28" s="168"/>
      <c r="E28" s="165"/>
      <c r="F28" s="171"/>
      <c r="G28" s="88" t="s">
        <v>81</v>
      </c>
      <c r="H28" s="10">
        <v>2</v>
      </c>
      <c r="I28" s="59" t="s">
        <v>253</v>
      </c>
      <c r="J28" s="193"/>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row>
    <row r="29" spans="1:244" s="3" customFormat="1" ht="96" customHeight="1">
      <c r="A29" s="172" t="s">
        <v>16</v>
      </c>
      <c r="B29" s="201" t="s">
        <v>67</v>
      </c>
      <c r="C29" s="211" t="s">
        <v>72</v>
      </c>
      <c r="D29" s="169">
        <v>4</v>
      </c>
      <c r="E29" s="200" t="s">
        <v>254</v>
      </c>
      <c r="F29" s="171"/>
      <c r="G29" s="87" t="s">
        <v>82</v>
      </c>
      <c r="H29" s="9">
        <v>2</v>
      </c>
      <c r="I29" s="60" t="s">
        <v>255</v>
      </c>
      <c r="J29" s="171"/>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c r="ID29" s="33"/>
      <c r="IE29" s="33"/>
      <c r="IF29" s="33"/>
      <c r="IG29" s="33"/>
      <c r="IH29" s="33"/>
      <c r="II29" s="33"/>
      <c r="IJ29" s="33"/>
    </row>
    <row r="30" spans="1:244" ht="168" customHeight="1">
      <c r="A30" s="172"/>
      <c r="B30" s="202"/>
      <c r="C30" s="212"/>
      <c r="D30" s="170"/>
      <c r="E30" s="164"/>
      <c r="F30" s="171"/>
      <c r="G30" s="87" t="s">
        <v>83</v>
      </c>
      <c r="H30" s="9">
        <v>2</v>
      </c>
      <c r="I30" s="79" t="s">
        <v>222</v>
      </c>
      <c r="J30" s="171"/>
    </row>
    <row r="31" spans="1:244" ht="28.5" customHeight="1">
      <c r="A31" s="21"/>
      <c r="B31" s="72"/>
      <c r="C31" s="96"/>
      <c r="E31" s="54" t="s">
        <v>104</v>
      </c>
      <c r="F31" s="103"/>
      <c r="G31" s="89"/>
      <c r="I31" s="157" t="s">
        <v>104</v>
      </c>
      <c r="J31" s="105"/>
    </row>
    <row r="32" spans="1:244" s="5" customFormat="1" ht="15" customHeight="1">
      <c r="A32" s="204" t="s">
        <v>84</v>
      </c>
      <c r="B32" s="182"/>
      <c r="C32" s="90"/>
      <c r="D32" s="14"/>
      <c r="E32" s="57"/>
      <c r="F32" s="14"/>
      <c r="G32" s="90"/>
      <c r="H32" s="6"/>
      <c r="I32" s="67"/>
      <c r="J32" s="30"/>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row>
    <row r="33" spans="1:244" ht="43" customHeight="1">
      <c r="A33" s="173" t="s">
        <v>7</v>
      </c>
      <c r="B33" s="205" t="s">
        <v>85</v>
      </c>
      <c r="C33" s="208" t="s">
        <v>86</v>
      </c>
      <c r="D33" s="167">
        <v>2</v>
      </c>
      <c r="E33" s="215" t="s">
        <v>256</v>
      </c>
      <c r="F33" s="171"/>
      <c r="G33" s="83" t="s">
        <v>93</v>
      </c>
      <c r="H33" s="10">
        <v>0.67</v>
      </c>
      <c r="I33" s="65" t="s">
        <v>257</v>
      </c>
      <c r="J33" s="171"/>
    </row>
    <row r="34" spans="1:244" ht="43" customHeight="1">
      <c r="A34" s="173"/>
      <c r="B34" s="206"/>
      <c r="C34" s="209"/>
      <c r="D34" s="168"/>
      <c r="E34" s="165"/>
      <c r="F34" s="171"/>
      <c r="G34" s="83" t="s">
        <v>94</v>
      </c>
      <c r="H34" s="10">
        <v>0.67</v>
      </c>
      <c r="I34" s="65" t="s">
        <v>223</v>
      </c>
      <c r="J34" s="171"/>
    </row>
    <row r="35" spans="1:244" s="2" customFormat="1" ht="219" customHeight="1">
      <c r="A35" s="173"/>
      <c r="B35" s="207"/>
      <c r="C35" s="210"/>
      <c r="D35" s="168"/>
      <c r="E35" s="165"/>
      <c r="F35" s="171"/>
      <c r="G35" s="83" t="s">
        <v>95</v>
      </c>
      <c r="H35" s="10">
        <v>0.67</v>
      </c>
      <c r="I35" s="65" t="s">
        <v>224</v>
      </c>
      <c r="J35" s="171"/>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c r="HA35" s="32"/>
      <c r="HB35" s="32"/>
      <c r="HC35" s="32"/>
      <c r="HD35" s="32"/>
      <c r="HE35" s="32"/>
      <c r="HF35" s="32"/>
      <c r="HG35" s="32"/>
      <c r="HH35" s="32"/>
      <c r="HI35" s="32"/>
      <c r="HJ35" s="32"/>
      <c r="HK35" s="32"/>
      <c r="HL35" s="32"/>
      <c r="HM35" s="32"/>
      <c r="HN35" s="32"/>
      <c r="HO35" s="32"/>
      <c r="HP35" s="32"/>
      <c r="HQ35" s="32"/>
      <c r="HR35" s="32"/>
      <c r="HS35" s="32"/>
      <c r="HT35" s="32"/>
      <c r="HU35" s="32"/>
      <c r="HV35" s="32"/>
      <c r="HW35" s="32"/>
      <c r="HX35" s="32"/>
      <c r="HY35" s="32"/>
      <c r="HZ35" s="32"/>
      <c r="IA35" s="32"/>
      <c r="IB35" s="32"/>
      <c r="IC35" s="32"/>
      <c r="ID35" s="32"/>
      <c r="IE35" s="32"/>
      <c r="IF35" s="32"/>
      <c r="IG35" s="32"/>
      <c r="IH35" s="32"/>
      <c r="II35" s="32"/>
      <c r="IJ35" s="32"/>
    </row>
    <row r="36" spans="1:244" s="2" customFormat="1" ht="55" customHeight="1">
      <c r="A36" s="173" t="s">
        <v>8</v>
      </c>
      <c r="B36" s="205" t="s">
        <v>87</v>
      </c>
      <c r="C36" s="208" t="s">
        <v>88</v>
      </c>
      <c r="D36" s="167">
        <v>2</v>
      </c>
      <c r="E36" s="215" t="s">
        <v>258</v>
      </c>
      <c r="F36" s="171"/>
      <c r="G36" s="83" t="s">
        <v>96</v>
      </c>
      <c r="H36" s="10">
        <v>0.67</v>
      </c>
      <c r="I36" s="61" t="s">
        <v>259</v>
      </c>
      <c r="J36" s="197"/>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c r="IC36" s="32"/>
      <c r="ID36" s="32"/>
      <c r="IE36" s="32"/>
      <c r="IF36" s="32"/>
      <c r="IG36" s="32"/>
      <c r="IH36" s="32"/>
      <c r="II36" s="32"/>
      <c r="IJ36" s="32"/>
    </row>
    <row r="37" spans="1:244" s="2" customFormat="1" ht="78" customHeight="1">
      <c r="A37" s="173"/>
      <c r="B37" s="206"/>
      <c r="C37" s="209"/>
      <c r="D37" s="168"/>
      <c r="E37" s="165"/>
      <c r="F37" s="171"/>
      <c r="G37" s="83" t="s">
        <v>97</v>
      </c>
      <c r="H37" s="10">
        <v>0.67</v>
      </c>
      <c r="I37" s="65" t="s">
        <v>260</v>
      </c>
      <c r="J37" s="197"/>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c r="IE37" s="32"/>
      <c r="IF37" s="32"/>
      <c r="IG37" s="32"/>
      <c r="IH37" s="32"/>
      <c r="II37" s="32"/>
      <c r="IJ37" s="32"/>
    </row>
    <row r="38" spans="1:244" s="2" customFormat="1" ht="90" customHeight="1">
      <c r="A38" s="173"/>
      <c r="B38" s="207"/>
      <c r="C38" s="210"/>
      <c r="D38" s="168"/>
      <c r="E38" s="165"/>
      <c r="F38" s="171"/>
      <c r="G38" s="83" t="s">
        <v>98</v>
      </c>
      <c r="H38" s="10">
        <v>0.67</v>
      </c>
      <c r="I38" s="65" t="s">
        <v>261</v>
      </c>
      <c r="J38" s="197"/>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row>
    <row r="39" spans="1:244" s="3" customFormat="1" ht="409" customHeight="1">
      <c r="A39" s="172" t="s">
        <v>9</v>
      </c>
      <c r="B39" s="201" t="s">
        <v>89</v>
      </c>
      <c r="C39" s="211" t="s">
        <v>90</v>
      </c>
      <c r="D39" s="169">
        <v>2</v>
      </c>
      <c r="E39" s="200" t="s">
        <v>262</v>
      </c>
      <c r="F39" s="171"/>
      <c r="G39" s="84" t="s">
        <v>99</v>
      </c>
      <c r="H39" s="9">
        <v>1</v>
      </c>
      <c r="I39" s="61" t="s">
        <v>263</v>
      </c>
      <c r="J39" s="194"/>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c r="HX39" s="33"/>
      <c r="HY39" s="33"/>
      <c r="HZ39" s="33"/>
      <c r="IA39" s="33"/>
      <c r="IB39" s="33"/>
      <c r="IC39" s="33"/>
      <c r="ID39" s="33"/>
      <c r="IE39" s="33"/>
      <c r="IF39" s="33"/>
      <c r="IG39" s="33"/>
      <c r="IH39" s="33"/>
      <c r="II39" s="33"/>
      <c r="IJ39" s="33"/>
    </row>
    <row r="40" spans="1:244" s="3" customFormat="1" ht="51" customHeight="1">
      <c r="A40" s="172"/>
      <c r="B40" s="213"/>
      <c r="C40" s="214"/>
      <c r="D40" s="170"/>
      <c r="E40" s="164"/>
      <c r="F40" s="171"/>
      <c r="G40" s="84" t="s">
        <v>100</v>
      </c>
      <c r="H40" s="9">
        <v>1</v>
      </c>
      <c r="I40" s="61" t="s">
        <v>225</v>
      </c>
      <c r="J40" s="194"/>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c r="FO40" s="33"/>
      <c r="FP40" s="33"/>
      <c r="FQ40" s="33"/>
      <c r="FR40" s="33"/>
      <c r="FS40" s="33"/>
      <c r="FT40" s="33"/>
      <c r="FU40" s="33"/>
      <c r="FV40" s="33"/>
      <c r="FW40" s="33"/>
      <c r="FX40" s="33"/>
      <c r="FY40" s="33"/>
      <c r="FZ40" s="33"/>
      <c r="GA40" s="33"/>
      <c r="GB40" s="33"/>
      <c r="GC40" s="33"/>
      <c r="GD40" s="33"/>
      <c r="GE40" s="33"/>
      <c r="GF40" s="33"/>
      <c r="GG40" s="33"/>
      <c r="GH40" s="33"/>
      <c r="GI40" s="33"/>
      <c r="GJ40" s="33"/>
      <c r="GK40" s="33"/>
      <c r="GL40" s="33"/>
      <c r="GM40" s="33"/>
      <c r="GN40" s="33"/>
      <c r="GO40" s="33"/>
      <c r="GP40" s="33"/>
      <c r="GQ40" s="33"/>
      <c r="GR40" s="33"/>
      <c r="GS40" s="33"/>
      <c r="GT40" s="33"/>
      <c r="GU40" s="33"/>
      <c r="GV40" s="33"/>
      <c r="GW40" s="33"/>
      <c r="GX40" s="33"/>
      <c r="GY40" s="33"/>
      <c r="GZ40" s="33"/>
      <c r="HA40" s="33"/>
      <c r="HB40" s="33"/>
      <c r="HC40" s="33"/>
      <c r="HD40" s="33"/>
      <c r="HE40" s="33"/>
      <c r="HF40" s="33"/>
      <c r="HG40" s="33"/>
      <c r="HH40" s="33"/>
      <c r="HI40" s="33"/>
      <c r="HJ40" s="33"/>
      <c r="HK40" s="33"/>
      <c r="HL40" s="33"/>
      <c r="HM40" s="33"/>
      <c r="HN40" s="33"/>
      <c r="HO40" s="33"/>
      <c r="HP40" s="33"/>
      <c r="HQ40" s="33"/>
      <c r="HR40" s="33"/>
      <c r="HS40" s="33"/>
      <c r="HT40" s="33"/>
      <c r="HU40" s="33"/>
      <c r="HV40" s="33"/>
      <c r="HW40" s="33"/>
      <c r="HX40" s="33"/>
      <c r="HY40" s="33"/>
      <c r="HZ40" s="33"/>
      <c r="IA40" s="33"/>
      <c r="IB40" s="33"/>
      <c r="IC40" s="33"/>
      <c r="ID40" s="33"/>
      <c r="IE40" s="33"/>
      <c r="IF40" s="33"/>
      <c r="IG40" s="33"/>
      <c r="IH40" s="33"/>
      <c r="II40" s="33"/>
      <c r="IJ40" s="33"/>
    </row>
    <row r="41" spans="1:244" s="3" customFormat="1" ht="121" customHeight="1">
      <c r="A41" s="21" t="s">
        <v>10</v>
      </c>
      <c r="B41" s="74" t="s">
        <v>91</v>
      </c>
      <c r="C41" s="98" t="s">
        <v>92</v>
      </c>
      <c r="D41" s="9">
        <v>2</v>
      </c>
      <c r="E41" s="152" t="s">
        <v>264</v>
      </c>
      <c r="F41" s="150"/>
      <c r="G41" s="84" t="s">
        <v>194</v>
      </c>
      <c r="H41" s="9">
        <v>2</v>
      </c>
      <c r="I41" s="151" t="s">
        <v>265</v>
      </c>
      <c r="J41" s="9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c r="FS41" s="33"/>
      <c r="FT41" s="33"/>
      <c r="FU41" s="33"/>
      <c r="FV41" s="33"/>
      <c r="FW41" s="33"/>
      <c r="FX41" s="33"/>
      <c r="FY41" s="33"/>
      <c r="FZ41" s="33"/>
      <c r="GA41" s="33"/>
      <c r="GB41" s="33"/>
      <c r="GC41" s="33"/>
      <c r="GD41" s="33"/>
      <c r="GE41" s="33"/>
      <c r="GF41" s="33"/>
      <c r="GG41" s="33"/>
      <c r="GH41" s="33"/>
      <c r="GI41" s="33"/>
      <c r="GJ41" s="33"/>
      <c r="GK41" s="33"/>
      <c r="GL41" s="33"/>
      <c r="GM41" s="33"/>
      <c r="GN41" s="33"/>
      <c r="GO41" s="33"/>
      <c r="GP41" s="33"/>
      <c r="GQ41" s="33"/>
      <c r="GR41" s="33"/>
      <c r="GS41" s="33"/>
      <c r="GT41" s="33"/>
      <c r="GU41" s="33"/>
      <c r="GV41" s="33"/>
      <c r="GW41" s="33"/>
      <c r="GX41" s="33"/>
      <c r="GY41" s="33"/>
      <c r="GZ41" s="33"/>
      <c r="HA41" s="33"/>
      <c r="HB41" s="33"/>
      <c r="HC41" s="33"/>
      <c r="HD41" s="33"/>
      <c r="HE41" s="33"/>
      <c r="HF41" s="33"/>
      <c r="HG41" s="33"/>
      <c r="HH41" s="33"/>
      <c r="HI41" s="33"/>
      <c r="HJ41" s="33"/>
      <c r="HK41" s="33"/>
      <c r="HL41" s="33"/>
      <c r="HM41" s="33"/>
      <c r="HN41" s="33"/>
      <c r="HO41" s="33"/>
      <c r="HP41" s="33"/>
      <c r="HQ41" s="33"/>
      <c r="HR41" s="33"/>
      <c r="HS41" s="33"/>
      <c r="HT41" s="33"/>
      <c r="HU41" s="33"/>
      <c r="HV41" s="33"/>
      <c r="HW41" s="33"/>
      <c r="HX41" s="33"/>
      <c r="HY41" s="33"/>
      <c r="HZ41" s="33"/>
      <c r="IA41" s="33"/>
      <c r="IB41" s="33"/>
      <c r="IC41" s="33"/>
      <c r="ID41" s="33"/>
      <c r="IE41" s="33"/>
      <c r="IF41" s="33"/>
      <c r="IG41" s="33"/>
      <c r="IH41" s="33"/>
      <c r="II41" s="33"/>
      <c r="IJ41" s="33"/>
    </row>
    <row r="42" spans="1:244" ht="31" customHeight="1">
      <c r="A42" s="22"/>
      <c r="B42" s="75"/>
      <c r="C42" s="27"/>
      <c r="E42" s="52" t="s">
        <v>101</v>
      </c>
      <c r="F42" s="104"/>
      <c r="G42" s="44"/>
      <c r="I42" s="155" t="s">
        <v>104</v>
      </c>
      <c r="J42" s="93"/>
    </row>
    <row r="43" spans="1:244" s="15" customFormat="1" ht="27" customHeight="1" thickBot="1">
      <c r="A43" s="23"/>
      <c r="B43" s="76"/>
      <c r="C43" s="28"/>
      <c r="D43" s="29"/>
      <c r="E43" s="53" t="s">
        <v>102</v>
      </c>
      <c r="F43" s="94"/>
      <c r="G43" s="45"/>
      <c r="H43" s="29"/>
      <c r="I43" s="156" t="s">
        <v>103</v>
      </c>
      <c r="J43" s="94"/>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row>
    <row r="44" spans="1:244" s="17" customFormat="1" ht="27" customHeight="1">
      <c r="A44" s="16"/>
      <c r="B44" s="77"/>
      <c r="D44" s="18"/>
      <c r="E44" s="35"/>
      <c r="F44" s="40"/>
      <c r="H44" s="18"/>
      <c r="I44" s="68"/>
      <c r="J44" s="40"/>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row>
    <row r="45" spans="1:244" s="17" customFormat="1">
      <c r="A45" s="16"/>
      <c r="B45" s="77"/>
      <c r="D45" s="18"/>
      <c r="F45" s="19"/>
      <c r="H45" s="18"/>
      <c r="I45" s="69"/>
      <c r="J45" s="19"/>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row>
    <row r="46" spans="1:244" s="17" customFormat="1">
      <c r="A46" s="16"/>
      <c r="B46" s="77"/>
      <c r="D46" s="18"/>
      <c r="F46" s="19"/>
      <c r="H46" s="18"/>
      <c r="I46" s="69"/>
      <c r="J46" s="19"/>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row>
    <row r="47" spans="1:244" s="17" customFormat="1">
      <c r="A47" s="16"/>
      <c r="B47" s="77"/>
      <c r="D47" s="18"/>
      <c r="F47" s="19"/>
      <c r="H47" s="18"/>
      <c r="I47" s="69"/>
      <c r="J47" s="19"/>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row>
    <row r="48" spans="1:244" s="17" customFormat="1">
      <c r="A48" s="16"/>
      <c r="B48" s="77"/>
      <c r="D48" s="18"/>
      <c r="F48" s="19"/>
      <c r="H48" s="18"/>
      <c r="I48" s="69"/>
      <c r="J48" s="19"/>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row>
    <row r="49" spans="1:70" s="17" customFormat="1">
      <c r="A49" s="16"/>
      <c r="B49" s="77"/>
      <c r="D49" s="18"/>
      <c r="F49" s="19"/>
      <c r="H49" s="18"/>
      <c r="I49" s="69"/>
      <c r="J49" s="19"/>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row>
    <row r="50" spans="1:70" s="17" customFormat="1">
      <c r="A50" s="16"/>
      <c r="B50" s="77"/>
      <c r="D50" s="18"/>
      <c r="F50" s="19"/>
      <c r="H50" s="18"/>
      <c r="I50" s="69"/>
      <c r="J50" s="19"/>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row>
    <row r="51" spans="1:70" s="17" customFormat="1">
      <c r="A51" s="16"/>
      <c r="B51" s="77"/>
      <c r="D51" s="18"/>
      <c r="F51" s="19"/>
      <c r="H51" s="18"/>
      <c r="I51" s="69"/>
      <c r="J51" s="19"/>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row>
    <row r="52" spans="1:70" s="17" customFormat="1">
      <c r="A52" s="16"/>
      <c r="B52" s="77"/>
      <c r="D52" s="18"/>
      <c r="F52" s="19"/>
      <c r="H52" s="18"/>
      <c r="I52" s="69"/>
      <c r="J52" s="19"/>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row>
    <row r="53" spans="1:70" s="17" customFormat="1">
      <c r="A53" s="16"/>
      <c r="B53" s="77"/>
      <c r="D53" s="18"/>
      <c r="F53" s="19"/>
      <c r="H53" s="18"/>
      <c r="I53" s="69"/>
      <c r="J53" s="19"/>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row>
    <row r="54" spans="1:70" s="17" customFormat="1">
      <c r="A54" s="16"/>
      <c r="B54" s="77"/>
      <c r="D54" s="18"/>
      <c r="F54" s="19"/>
      <c r="H54" s="18"/>
      <c r="I54" s="69"/>
      <c r="J54" s="19"/>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row>
    <row r="55" spans="1:70" s="17" customFormat="1">
      <c r="A55" s="16"/>
      <c r="B55" s="77"/>
      <c r="D55" s="18"/>
      <c r="F55" s="19"/>
      <c r="H55" s="18"/>
      <c r="I55" s="69"/>
      <c r="J55" s="19"/>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row>
    <row r="56" spans="1:70" s="17" customFormat="1">
      <c r="A56" s="16"/>
      <c r="B56" s="77"/>
      <c r="D56" s="18"/>
      <c r="F56" s="19"/>
      <c r="H56" s="18"/>
      <c r="I56" s="69"/>
      <c r="J56" s="19"/>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row>
    <row r="57" spans="1:70" s="17" customFormat="1">
      <c r="A57" s="16"/>
      <c r="B57" s="77"/>
      <c r="D57" s="18"/>
      <c r="F57" s="19"/>
      <c r="H57" s="18"/>
      <c r="I57" s="69"/>
      <c r="J57" s="19"/>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row>
    <row r="58" spans="1:70" s="17" customFormat="1">
      <c r="A58" s="16"/>
      <c r="B58" s="77"/>
      <c r="D58" s="18"/>
      <c r="F58" s="19"/>
      <c r="H58" s="18"/>
      <c r="I58" s="69"/>
      <c r="J58" s="19"/>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row>
    <row r="59" spans="1:70" s="17" customFormat="1">
      <c r="A59" s="16"/>
      <c r="B59" s="77"/>
      <c r="D59" s="18"/>
      <c r="F59" s="19"/>
      <c r="H59" s="18"/>
      <c r="I59" s="69"/>
      <c r="J59" s="19"/>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row>
    <row r="60" spans="1:70" s="17" customFormat="1">
      <c r="A60" s="16"/>
      <c r="B60" s="77"/>
      <c r="D60" s="18"/>
      <c r="F60" s="19"/>
      <c r="H60" s="18"/>
      <c r="I60" s="69"/>
      <c r="J60" s="19"/>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row>
    <row r="61" spans="1:70" s="17" customFormat="1">
      <c r="A61" s="16"/>
      <c r="B61" s="77"/>
      <c r="D61" s="18"/>
      <c r="F61" s="19"/>
      <c r="H61" s="18"/>
      <c r="I61" s="69"/>
      <c r="J61" s="19"/>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row>
    <row r="62" spans="1:70" s="17" customFormat="1">
      <c r="A62" s="16"/>
      <c r="B62" s="77"/>
      <c r="D62" s="18"/>
      <c r="F62" s="19"/>
      <c r="H62" s="18"/>
      <c r="I62" s="69"/>
      <c r="J62" s="19"/>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row>
    <row r="63" spans="1:70" s="17" customFormat="1">
      <c r="A63" s="16"/>
      <c r="B63" s="77"/>
      <c r="D63" s="18"/>
      <c r="F63" s="19"/>
      <c r="H63" s="18"/>
      <c r="I63" s="69"/>
      <c r="J63" s="19"/>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row>
    <row r="64" spans="1:70" s="17" customFormat="1">
      <c r="A64" s="16"/>
      <c r="B64" s="77"/>
      <c r="D64" s="18"/>
      <c r="F64" s="19"/>
      <c r="H64" s="18"/>
      <c r="I64" s="69"/>
      <c r="J64" s="19"/>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row>
    <row r="65" spans="1:70" s="17" customFormat="1">
      <c r="A65" s="16"/>
      <c r="B65" s="77"/>
      <c r="D65" s="18"/>
      <c r="F65" s="19"/>
      <c r="H65" s="18"/>
      <c r="I65" s="69"/>
      <c r="J65" s="19"/>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row>
    <row r="66" spans="1:70" s="17" customFormat="1">
      <c r="A66" s="16"/>
      <c r="B66" s="77"/>
      <c r="D66" s="18"/>
      <c r="F66" s="19"/>
      <c r="H66" s="18"/>
      <c r="I66" s="69"/>
      <c r="J66" s="19"/>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row>
    <row r="67" spans="1:70" s="17" customFormat="1">
      <c r="A67" s="16"/>
      <c r="B67" s="77"/>
      <c r="D67" s="18"/>
      <c r="F67" s="19"/>
      <c r="H67" s="18"/>
      <c r="I67" s="69"/>
      <c r="J67" s="19"/>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row>
    <row r="68" spans="1:70" s="17" customFormat="1">
      <c r="A68" s="16"/>
      <c r="B68" s="77"/>
      <c r="D68" s="18"/>
      <c r="F68" s="19"/>
      <c r="H68" s="18"/>
      <c r="I68" s="69"/>
      <c r="J68" s="19"/>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row>
    <row r="69" spans="1:70" s="17" customFormat="1">
      <c r="A69" s="16"/>
      <c r="B69" s="77"/>
      <c r="D69" s="18"/>
      <c r="F69" s="19"/>
      <c r="H69" s="18"/>
      <c r="I69" s="69"/>
      <c r="J69" s="19"/>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row>
    <row r="70" spans="1:70" s="17" customFormat="1">
      <c r="A70" s="16"/>
      <c r="B70" s="77"/>
      <c r="D70" s="18"/>
      <c r="F70" s="19"/>
      <c r="H70" s="18"/>
      <c r="I70" s="69"/>
      <c r="J70" s="19"/>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row>
    <row r="71" spans="1:70" s="17" customFormat="1">
      <c r="A71" s="16"/>
      <c r="B71" s="77"/>
      <c r="D71" s="18"/>
      <c r="F71" s="19"/>
      <c r="H71" s="18"/>
      <c r="I71" s="69"/>
      <c r="J71" s="19"/>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row>
    <row r="72" spans="1:70" s="17" customFormat="1">
      <c r="A72" s="16"/>
      <c r="B72" s="77"/>
      <c r="D72" s="18"/>
      <c r="F72" s="19"/>
      <c r="H72" s="18"/>
      <c r="I72" s="69"/>
      <c r="J72" s="19"/>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row>
    <row r="73" spans="1:70" s="17" customFormat="1">
      <c r="A73" s="16"/>
      <c r="B73" s="77"/>
      <c r="D73" s="18"/>
      <c r="F73" s="19"/>
      <c r="H73" s="18"/>
      <c r="I73" s="69"/>
      <c r="J73" s="19"/>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row>
    <row r="74" spans="1:70" s="17" customFormat="1">
      <c r="A74" s="16"/>
      <c r="B74" s="77"/>
      <c r="D74" s="18"/>
      <c r="F74" s="19"/>
      <c r="H74" s="18"/>
      <c r="I74" s="69"/>
      <c r="J74" s="19"/>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row>
    <row r="75" spans="1:70" s="17" customFormat="1">
      <c r="A75" s="16"/>
      <c r="B75" s="77"/>
      <c r="D75" s="18"/>
      <c r="F75" s="19"/>
      <c r="H75" s="18"/>
      <c r="I75" s="69"/>
      <c r="J75" s="19"/>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row>
    <row r="76" spans="1:70" s="17" customFormat="1">
      <c r="A76" s="16"/>
      <c r="B76" s="77"/>
      <c r="D76" s="18"/>
      <c r="F76" s="19"/>
      <c r="H76" s="18"/>
      <c r="I76" s="69"/>
      <c r="J76" s="19"/>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row>
    <row r="77" spans="1:70" s="17" customFormat="1">
      <c r="A77" s="16"/>
      <c r="B77" s="77"/>
      <c r="D77" s="18"/>
      <c r="F77" s="19"/>
      <c r="H77" s="18"/>
      <c r="I77" s="69"/>
      <c r="J77" s="19"/>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row>
    <row r="78" spans="1:70" s="17" customFormat="1">
      <c r="A78" s="16"/>
      <c r="B78" s="77"/>
      <c r="D78" s="18"/>
      <c r="F78" s="19"/>
      <c r="H78" s="18"/>
      <c r="I78" s="69"/>
      <c r="J78" s="19"/>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row>
    <row r="79" spans="1:70" s="17" customFormat="1">
      <c r="A79" s="16"/>
      <c r="B79" s="77"/>
      <c r="D79" s="18"/>
      <c r="F79" s="19"/>
      <c r="H79" s="18"/>
      <c r="I79" s="69"/>
      <c r="J79" s="19"/>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row>
    <row r="80" spans="1:70" s="17" customFormat="1">
      <c r="A80" s="16"/>
      <c r="B80" s="77"/>
      <c r="D80" s="18"/>
      <c r="F80" s="19"/>
      <c r="H80" s="18"/>
      <c r="I80" s="69"/>
      <c r="J80" s="19"/>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row>
    <row r="81" spans="1:70" s="17" customFormat="1">
      <c r="A81" s="16"/>
      <c r="B81" s="77"/>
      <c r="D81" s="18"/>
      <c r="F81" s="19"/>
      <c r="H81" s="18"/>
      <c r="I81" s="69"/>
      <c r="J81" s="19"/>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row>
    <row r="82" spans="1:70" s="17" customFormat="1">
      <c r="A82" s="16"/>
      <c r="B82" s="77"/>
      <c r="D82" s="18"/>
      <c r="F82" s="19"/>
      <c r="H82" s="18"/>
      <c r="I82" s="69"/>
      <c r="J82" s="19"/>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row>
    <row r="83" spans="1:70" s="17" customFormat="1">
      <c r="A83" s="16"/>
      <c r="B83" s="77"/>
      <c r="D83" s="18"/>
      <c r="F83" s="19"/>
      <c r="H83" s="18"/>
      <c r="I83" s="69"/>
      <c r="J83" s="19"/>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row>
    <row r="84" spans="1:70" s="17" customFormat="1">
      <c r="A84" s="16"/>
      <c r="B84" s="77"/>
      <c r="D84" s="18"/>
      <c r="F84" s="19"/>
      <c r="H84" s="18"/>
      <c r="I84" s="69"/>
      <c r="J84" s="19"/>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row>
    <row r="85" spans="1:70" s="17" customFormat="1">
      <c r="A85" s="16"/>
      <c r="B85" s="77"/>
      <c r="D85" s="18"/>
      <c r="F85" s="19"/>
      <c r="H85" s="18"/>
      <c r="I85" s="69"/>
      <c r="J85" s="19"/>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row>
    <row r="86" spans="1:70" s="17" customFormat="1">
      <c r="A86" s="16"/>
      <c r="B86" s="77"/>
      <c r="D86" s="18"/>
      <c r="F86" s="19"/>
      <c r="H86" s="18"/>
      <c r="I86" s="69"/>
      <c r="J86" s="19"/>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row>
    <row r="87" spans="1:70" s="17" customFormat="1">
      <c r="A87" s="16"/>
      <c r="B87" s="77"/>
      <c r="D87" s="18"/>
      <c r="F87" s="19"/>
      <c r="H87" s="18"/>
      <c r="I87" s="69"/>
      <c r="J87" s="19"/>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row>
    <row r="88" spans="1:70" s="17" customFormat="1">
      <c r="A88" s="16"/>
      <c r="B88" s="77"/>
      <c r="D88" s="18"/>
      <c r="F88" s="19"/>
      <c r="H88" s="18"/>
      <c r="I88" s="69"/>
      <c r="J88" s="19"/>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row>
    <row r="89" spans="1:70" s="17" customFormat="1">
      <c r="A89" s="16"/>
      <c r="B89" s="77"/>
      <c r="D89" s="18"/>
      <c r="F89" s="19"/>
      <c r="H89" s="18"/>
      <c r="I89" s="69"/>
      <c r="J89" s="19"/>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row>
    <row r="90" spans="1:70" s="17" customFormat="1">
      <c r="A90" s="16"/>
      <c r="B90" s="77"/>
      <c r="D90" s="18"/>
      <c r="F90" s="19"/>
      <c r="H90" s="18"/>
      <c r="I90" s="69"/>
      <c r="J90" s="19"/>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row>
    <row r="91" spans="1:70" s="17" customFormat="1">
      <c r="A91" s="16"/>
      <c r="B91" s="77"/>
      <c r="D91" s="18"/>
      <c r="F91" s="19"/>
      <c r="H91" s="18"/>
      <c r="I91" s="69"/>
      <c r="J91" s="19"/>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row>
    <row r="92" spans="1:70" s="17" customFormat="1">
      <c r="A92" s="16"/>
      <c r="B92" s="77"/>
      <c r="D92" s="18"/>
      <c r="F92" s="19"/>
      <c r="H92" s="18"/>
      <c r="I92" s="69"/>
      <c r="J92" s="19"/>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row>
    <row r="93" spans="1:70" s="17" customFormat="1">
      <c r="A93" s="16"/>
      <c r="B93" s="77"/>
      <c r="D93" s="18"/>
      <c r="F93" s="19"/>
      <c r="H93" s="18"/>
      <c r="I93" s="69"/>
      <c r="J93" s="19"/>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row>
    <row r="94" spans="1:70" s="17" customFormat="1">
      <c r="A94" s="16"/>
      <c r="B94" s="77"/>
      <c r="D94" s="18"/>
      <c r="F94" s="19"/>
      <c r="H94" s="18"/>
      <c r="I94" s="69"/>
      <c r="J94" s="19"/>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row>
    <row r="95" spans="1:70" s="17" customFormat="1">
      <c r="A95" s="16"/>
      <c r="B95" s="77"/>
      <c r="D95" s="18"/>
      <c r="F95" s="19"/>
      <c r="H95" s="18"/>
      <c r="I95" s="69"/>
      <c r="J95" s="19"/>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row>
    <row r="96" spans="1:70" s="17" customFormat="1">
      <c r="A96" s="16"/>
      <c r="B96" s="77"/>
      <c r="D96" s="18"/>
      <c r="F96" s="19"/>
      <c r="H96" s="18"/>
      <c r="I96" s="69"/>
      <c r="J96" s="19"/>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row>
    <row r="97" spans="1:70" s="17" customFormat="1">
      <c r="A97" s="16"/>
      <c r="B97" s="77"/>
      <c r="D97" s="18"/>
      <c r="F97" s="19"/>
      <c r="H97" s="18"/>
      <c r="I97" s="69"/>
      <c r="J97" s="19"/>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row>
    <row r="98" spans="1:70" s="17" customFormat="1">
      <c r="A98" s="16"/>
      <c r="B98" s="77"/>
      <c r="D98" s="18"/>
      <c r="F98" s="19"/>
      <c r="H98" s="18"/>
      <c r="I98" s="69"/>
      <c r="J98" s="19"/>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row>
    <row r="99" spans="1:70" s="17" customFormat="1">
      <c r="A99" s="16"/>
      <c r="B99" s="77"/>
      <c r="D99" s="18"/>
      <c r="F99" s="19"/>
      <c r="H99" s="18"/>
      <c r="I99" s="69"/>
      <c r="J99" s="19"/>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row>
    <row r="100" spans="1:70" s="17" customFormat="1">
      <c r="A100" s="16"/>
      <c r="B100" s="77"/>
      <c r="D100" s="18"/>
      <c r="F100" s="19"/>
      <c r="H100" s="18"/>
      <c r="I100" s="69"/>
      <c r="J100" s="19"/>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row>
    <row r="101" spans="1:70" s="17" customFormat="1">
      <c r="A101" s="16"/>
      <c r="B101" s="77"/>
      <c r="D101" s="18"/>
      <c r="F101" s="19"/>
      <c r="H101" s="18"/>
      <c r="I101" s="69"/>
      <c r="J101" s="19"/>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row>
    <row r="102" spans="1:70" s="17" customFormat="1">
      <c r="A102" s="16"/>
      <c r="B102" s="77"/>
      <c r="D102" s="18"/>
      <c r="F102" s="19"/>
      <c r="H102" s="18"/>
      <c r="I102" s="69"/>
      <c r="J102" s="19"/>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row>
    <row r="103" spans="1:70" s="17" customFormat="1">
      <c r="A103" s="16"/>
      <c r="B103" s="77"/>
      <c r="D103" s="18"/>
      <c r="F103" s="19"/>
      <c r="H103" s="18"/>
      <c r="I103" s="69"/>
      <c r="J103" s="19"/>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row>
    <row r="104" spans="1:70" s="17" customFormat="1">
      <c r="A104" s="16"/>
      <c r="B104" s="77"/>
      <c r="D104" s="18"/>
      <c r="F104" s="19"/>
      <c r="H104" s="18"/>
      <c r="I104" s="69"/>
      <c r="J104" s="19"/>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row>
    <row r="105" spans="1:70" s="17" customFormat="1">
      <c r="A105" s="16"/>
      <c r="B105" s="77"/>
      <c r="D105" s="18"/>
      <c r="F105" s="19"/>
      <c r="H105" s="18"/>
      <c r="I105" s="69"/>
      <c r="J105" s="19"/>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row>
    <row r="106" spans="1:70" s="17" customFormat="1">
      <c r="A106" s="16"/>
      <c r="B106" s="77"/>
      <c r="D106" s="18"/>
      <c r="F106" s="19"/>
      <c r="H106" s="18"/>
      <c r="I106" s="69"/>
      <c r="J106" s="19"/>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row>
    <row r="107" spans="1:70" s="17" customFormat="1">
      <c r="A107" s="16"/>
      <c r="B107" s="77"/>
      <c r="D107" s="18"/>
      <c r="F107" s="19"/>
      <c r="H107" s="18"/>
      <c r="I107" s="69"/>
      <c r="J107" s="19"/>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row>
    <row r="108" spans="1:70" s="17" customFormat="1">
      <c r="A108" s="16"/>
      <c r="B108" s="77"/>
      <c r="D108" s="18"/>
      <c r="F108" s="19"/>
      <c r="H108" s="18"/>
      <c r="I108" s="69"/>
      <c r="J108" s="19"/>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row>
    <row r="109" spans="1:70" s="17" customFormat="1">
      <c r="A109" s="16"/>
      <c r="B109" s="77"/>
      <c r="D109" s="18"/>
      <c r="F109" s="19"/>
      <c r="H109" s="18"/>
      <c r="I109" s="69"/>
      <c r="J109" s="19"/>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row>
    <row r="110" spans="1:70" s="17" customFormat="1">
      <c r="A110" s="16"/>
      <c r="B110" s="77"/>
      <c r="D110" s="18"/>
      <c r="F110" s="19"/>
      <c r="H110" s="18"/>
      <c r="I110" s="69"/>
      <c r="J110" s="19"/>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row>
    <row r="111" spans="1:70" s="17" customFormat="1">
      <c r="A111" s="16"/>
      <c r="B111" s="77"/>
      <c r="D111" s="18"/>
      <c r="F111" s="19"/>
      <c r="H111" s="18"/>
      <c r="I111" s="69"/>
      <c r="J111" s="19"/>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row>
    <row r="112" spans="1:70" s="17" customFormat="1">
      <c r="A112" s="16"/>
      <c r="B112" s="77"/>
      <c r="D112" s="18"/>
      <c r="F112" s="19"/>
      <c r="H112" s="18"/>
      <c r="I112" s="69"/>
      <c r="J112" s="19"/>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row>
    <row r="113" spans="1:70" s="17" customFormat="1">
      <c r="A113" s="16"/>
      <c r="B113" s="77"/>
      <c r="D113" s="18"/>
      <c r="F113" s="19"/>
      <c r="H113" s="18"/>
      <c r="I113" s="69"/>
      <c r="J113" s="19"/>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row>
    <row r="114" spans="1:70" s="17" customFormat="1">
      <c r="A114" s="16"/>
      <c r="B114" s="77"/>
      <c r="D114" s="18"/>
      <c r="F114" s="19"/>
      <c r="H114" s="18"/>
      <c r="I114" s="69"/>
      <c r="J114" s="19"/>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row>
    <row r="115" spans="1:70" s="17" customFormat="1">
      <c r="A115" s="16"/>
      <c r="B115" s="77"/>
      <c r="D115" s="18"/>
      <c r="F115" s="19"/>
      <c r="H115" s="18"/>
      <c r="I115" s="69"/>
      <c r="J115" s="19"/>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row>
    <row r="116" spans="1:70" s="17" customFormat="1">
      <c r="A116" s="16"/>
      <c r="B116" s="77"/>
      <c r="D116" s="18"/>
      <c r="F116" s="19"/>
      <c r="H116" s="18"/>
      <c r="I116" s="69"/>
      <c r="J116" s="19"/>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row>
    <row r="117" spans="1:70" s="17" customFormat="1">
      <c r="A117" s="16"/>
      <c r="B117" s="77"/>
      <c r="D117" s="18"/>
      <c r="F117" s="19"/>
      <c r="H117" s="18"/>
      <c r="I117" s="69"/>
      <c r="J117" s="19"/>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row>
    <row r="118" spans="1:70" s="17" customFormat="1">
      <c r="A118" s="16"/>
      <c r="B118" s="77"/>
      <c r="D118" s="18"/>
      <c r="F118" s="19"/>
      <c r="H118" s="18"/>
      <c r="I118" s="69"/>
      <c r="J118" s="19"/>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row>
    <row r="119" spans="1:70" s="17" customFormat="1">
      <c r="A119" s="16"/>
      <c r="B119" s="77"/>
      <c r="D119" s="18"/>
      <c r="F119" s="19"/>
      <c r="H119" s="18"/>
      <c r="I119" s="69"/>
      <c r="J119" s="19"/>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row>
    <row r="120" spans="1:70" s="17" customFormat="1">
      <c r="A120" s="16"/>
      <c r="B120" s="77"/>
      <c r="D120" s="18"/>
      <c r="F120" s="19"/>
      <c r="H120" s="18"/>
      <c r="I120" s="69"/>
      <c r="J120" s="19"/>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row>
    <row r="121" spans="1:70" s="17" customFormat="1">
      <c r="A121" s="16"/>
      <c r="B121" s="77"/>
      <c r="D121" s="18"/>
      <c r="F121" s="19"/>
      <c r="H121" s="18"/>
      <c r="I121" s="69"/>
      <c r="J121" s="19"/>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row>
    <row r="122" spans="1:70" s="17" customFormat="1">
      <c r="A122" s="16"/>
      <c r="B122" s="77"/>
      <c r="D122" s="18"/>
      <c r="F122" s="19"/>
      <c r="H122" s="18"/>
      <c r="I122" s="69"/>
      <c r="J122" s="19"/>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row>
    <row r="123" spans="1:70" s="17" customFormat="1">
      <c r="A123" s="16"/>
      <c r="B123" s="77"/>
      <c r="D123" s="18"/>
      <c r="F123" s="19"/>
      <c r="H123" s="18"/>
      <c r="I123" s="69"/>
      <c r="J123" s="19"/>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row>
    <row r="124" spans="1:70" s="17" customFormat="1">
      <c r="A124" s="16"/>
      <c r="B124" s="77"/>
      <c r="D124" s="18"/>
      <c r="F124" s="19"/>
      <c r="H124" s="18"/>
      <c r="I124" s="69"/>
      <c r="J124" s="19"/>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row>
    <row r="125" spans="1:70" s="17" customFormat="1">
      <c r="A125" s="16"/>
      <c r="B125" s="77"/>
      <c r="D125" s="18"/>
      <c r="F125" s="19"/>
      <c r="H125" s="18"/>
      <c r="I125" s="69"/>
      <c r="J125" s="19"/>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row>
    <row r="126" spans="1:70" s="17" customFormat="1">
      <c r="A126" s="16"/>
      <c r="B126" s="77"/>
      <c r="D126" s="18"/>
      <c r="F126" s="19"/>
      <c r="H126" s="18"/>
      <c r="I126" s="69"/>
      <c r="J126" s="19"/>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row>
    <row r="127" spans="1:70" s="17" customFormat="1">
      <c r="A127" s="16"/>
      <c r="B127" s="77"/>
      <c r="D127" s="18"/>
      <c r="F127" s="19"/>
      <c r="H127" s="18"/>
      <c r="I127" s="69"/>
      <c r="J127" s="19"/>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row>
    <row r="128" spans="1:70" s="17" customFormat="1">
      <c r="A128" s="16"/>
      <c r="B128" s="77"/>
      <c r="D128" s="18"/>
      <c r="F128" s="19"/>
      <c r="H128" s="18"/>
      <c r="I128" s="69"/>
      <c r="J128" s="19"/>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row>
    <row r="129" spans="1:70" s="17" customFormat="1">
      <c r="A129" s="16"/>
      <c r="B129" s="77"/>
      <c r="D129" s="18"/>
      <c r="F129" s="19"/>
      <c r="H129" s="18"/>
      <c r="I129" s="69"/>
      <c r="J129" s="19"/>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row>
    <row r="130" spans="1:70" s="17" customFormat="1">
      <c r="A130" s="16"/>
      <c r="B130" s="77"/>
      <c r="D130" s="18"/>
      <c r="F130" s="19"/>
      <c r="H130" s="18"/>
      <c r="I130" s="69"/>
      <c r="J130" s="19"/>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row>
    <row r="131" spans="1:70" s="17" customFormat="1">
      <c r="A131" s="16"/>
      <c r="B131" s="77"/>
      <c r="D131" s="18"/>
      <c r="F131" s="19"/>
      <c r="H131" s="18"/>
      <c r="I131" s="69"/>
      <c r="J131" s="19"/>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row>
    <row r="132" spans="1:70" s="17" customFormat="1">
      <c r="A132" s="16"/>
      <c r="B132" s="77"/>
      <c r="D132" s="18"/>
      <c r="F132" s="19"/>
      <c r="H132" s="18"/>
      <c r="I132" s="69"/>
      <c r="J132" s="19"/>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row>
    <row r="133" spans="1:70" s="17" customFormat="1">
      <c r="A133" s="16"/>
      <c r="B133" s="77"/>
      <c r="D133" s="18"/>
      <c r="F133" s="19"/>
      <c r="H133" s="18"/>
      <c r="I133" s="69"/>
      <c r="J133" s="19"/>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row>
    <row r="134" spans="1:70" s="17" customFormat="1">
      <c r="A134" s="16"/>
      <c r="B134" s="77"/>
      <c r="D134" s="18"/>
      <c r="F134" s="19"/>
      <c r="H134" s="18"/>
      <c r="I134" s="69"/>
      <c r="J134" s="19"/>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row>
    <row r="135" spans="1:70" s="17" customFormat="1">
      <c r="A135" s="16"/>
      <c r="B135" s="77"/>
      <c r="D135" s="18"/>
      <c r="F135" s="19"/>
      <c r="H135" s="18"/>
      <c r="I135" s="69"/>
      <c r="J135" s="19"/>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row>
    <row r="136" spans="1:70" s="17" customFormat="1">
      <c r="A136" s="16"/>
      <c r="B136" s="77"/>
      <c r="D136" s="18"/>
      <c r="F136" s="19"/>
      <c r="H136" s="18"/>
      <c r="I136" s="69"/>
      <c r="J136" s="19"/>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row>
    <row r="137" spans="1:70" s="17" customFormat="1">
      <c r="A137" s="16"/>
      <c r="B137" s="77"/>
      <c r="D137" s="18"/>
      <c r="F137" s="19"/>
      <c r="H137" s="18"/>
      <c r="I137" s="69"/>
      <c r="J137" s="19"/>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row>
    <row r="138" spans="1:70" s="17" customFormat="1">
      <c r="A138" s="16"/>
      <c r="B138" s="77"/>
      <c r="D138" s="18"/>
      <c r="F138" s="19"/>
      <c r="H138" s="18"/>
      <c r="I138" s="69"/>
      <c r="J138" s="19"/>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row>
    <row r="139" spans="1:70" s="17" customFormat="1">
      <c r="A139" s="16"/>
      <c r="B139" s="77"/>
      <c r="D139" s="18"/>
      <c r="F139" s="19"/>
      <c r="H139" s="18"/>
      <c r="I139" s="69"/>
      <c r="J139" s="19"/>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row>
    <row r="140" spans="1:70" s="17" customFormat="1">
      <c r="A140" s="16"/>
      <c r="B140" s="77"/>
      <c r="D140" s="18"/>
      <c r="F140" s="19"/>
      <c r="H140" s="18"/>
      <c r="I140" s="69"/>
      <c r="J140" s="19"/>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row>
    <row r="141" spans="1:70" s="17" customFormat="1">
      <c r="A141" s="16"/>
      <c r="B141" s="77"/>
      <c r="D141" s="18"/>
      <c r="F141" s="19"/>
      <c r="H141" s="18"/>
      <c r="I141" s="69"/>
      <c r="J141" s="19"/>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row>
    <row r="142" spans="1:70" s="17" customFormat="1">
      <c r="A142" s="16"/>
      <c r="B142" s="77"/>
      <c r="D142" s="18"/>
      <c r="F142" s="19"/>
      <c r="H142" s="18"/>
      <c r="I142" s="69"/>
      <c r="J142" s="19"/>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row>
    <row r="143" spans="1:70" s="17" customFormat="1">
      <c r="A143" s="16"/>
      <c r="B143" s="77"/>
      <c r="D143" s="18"/>
      <c r="F143" s="19"/>
      <c r="H143" s="18"/>
      <c r="I143" s="69"/>
      <c r="J143" s="19"/>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row>
    <row r="144" spans="1:70" s="17" customFormat="1">
      <c r="A144" s="16"/>
      <c r="B144" s="77"/>
      <c r="D144" s="18"/>
      <c r="F144" s="19"/>
      <c r="H144" s="18"/>
      <c r="I144" s="69"/>
      <c r="J144" s="19"/>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row>
    <row r="145" spans="1:70" s="17" customFormat="1">
      <c r="A145" s="16"/>
      <c r="B145" s="77"/>
      <c r="D145" s="18"/>
      <c r="F145" s="19"/>
      <c r="H145" s="18"/>
      <c r="I145" s="69"/>
      <c r="J145" s="19"/>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row>
    <row r="146" spans="1:70" s="17" customFormat="1">
      <c r="A146" s="16"/>
      <c r="B146" s="77"/>
      <c r="D146" s="18"/>
      <c r="F146" s="19"/>
      <c r="H146" s="18"/>
      <c r="I146" s="69"/>
      <c r="J146" s="19"/>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row>
    <row r="147" spans="1:70" s="17" customFormat="1">
      <c r="A147" s="16"/>
      <c r="B147" s="77"/>
      <c r="D147" s="18"/>
      <c r="F147" s="19"/>
      <c r="H147" s="18"/>
      <c r="I147" s="69"/>
      <c r="J147" s="19"/>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row>
    <row r="148" spans="1:70" s="17" customFormat="1">
      <c r="A148" s="16"/>
      <c r="B148" s="77"/>
      <c r="D148" s="18"/>
      <c r="F148" s="19"/>
      <c r="H148" s="18"/>
      <c r="I148" s="69"/>
      <c r="J148" s="19"/>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row>
    <row r="149" spans="1:70" s="17" customFormat="1">
      <c r="A149" s="16"/>
      <c r="B149" s="77"/>
      <c r="D149" s="18"/>
      <c r="F149" s="19"/>
      <c r="H149" s="18"/>
      <c r="I149" s="69"/>
      <c r="J149" s="19"/>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row>
    <row r="150" spans="1:70" s="17" customFormat="1">
      <c r="A150" s="16"/>
      <c r="B150" s="77"/>
      <c r="D150" s="18"/>
      <c r="F150" s="19"/>
      <c r="H150" s="18"/>
      <c r="I150" s="69"/>
      <c r="J150" s="19"/>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row>
    <row r="151" spans="1:70" s="17" customFormat="1">
      <c r="A151" s="16"/>
      <c r="B151" s="77"/>
      <c r="D151" s="18"/>
      <c r="F151" s="19"/>
      <c r="H151" s="18"/>
      <c r="I151" s="69"/>
      <c r="J151" s="19"/>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row>
    <row r="152" spans="1:70" s="17" customFormat="1">
      <c r="A152" s="16"/>
      <c r="B152" s="77"/>
      <c r="D152" s="18"/>
      <c r="F152" s="19"/>
      <c r="H152" s="18"/>
      <c r="I152" s="69"/>
      <c r="J152" s="19"/>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row>
    <row r="153" spans="1:70" s="17" customFormat="1">
      <c r="A153" s="16"/>
      <c r="B153" s="77"/>
      <c r="D153" s="18"/>
      <c r="F153" s="19"/>
      <c r="H153" s="18"/>
      <c r="I153" s="69"/>
      <c r="J153" s="19"/>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row>
    <row r="154" spans="1:70" s="17" customFormat="1">
      <c r="A154" s="16"/>
      <c r="B154" s="77"/>
      <c r="D154" s="18"/>
      <c r="F154" s="19"/>
      <c r="H154" s="18"/>
      <c r="I154" s="69"/>
      <c r="J154" s="19"/>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row>
    <row r="155" spans="1:70" s="17" customFormat="1">
      <c r="A155" s="16"/>
      <c r="B155" s="77"/>
      <c r="D155" s="18"/>
      <c r="F155" s="19"/>
      <c r="H155" s="18"/>
      <c r="I155" s="69"/>
      <c r="J155" s="19"/>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row>
    <row r="156" spans="1:70" s="17" customFormat="1">
      <c r="A156" s="16"/>
      <c r="B156" s="77"/>
      <c r="D156" s="18"/>
      <c r="F156" s="19"/>
      <c r="H156" s="18"/>
      <c r="I156" s="69"/>
      <c r="J156" s="19"/>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row>
    <row r="157" spans="1:70" s="17" customFormat="1">
      <c r="A157" s="16"/>
      <c r="B157" s="77"/>
      <c r="D157" s="18"/>
      <c r="F157" s="19"/>
      <c r="H157" s="18"/>
      <c r="I157" s="69"/>
      <c r="J157" s="19"/>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row>
    <row r="158" spans="1:70" s="17" customFormat="1">
      <c r="A158" s="16"/>
      <c r="B158" s="77"/>
      <c r="D158" s="18"/>
      <c r="F158" s="19"/>
      <c r="H158" s="18"/>
      <c r="I158" s="69"/>
      <c r="J158" s="19"/>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row>
    <row r="159" spans="1:70" s="17" customFormat="1">
      <c r="A159" s="16"/>
      <c r="B159" s="77"/>
      <c r="D159" s="18"/>
      <c r="F159" s="19"/>
      <c r="H159" s="18"/>
      <c r="I159" s="69"/>
      <c r="J159" s="19"/>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row>
    <row r="160" spans="1:70" s="17" customFormat="1">
      <c r="A160" s="16"/>
      <c r="B160" s="77"/>
      <c r="D160" s="18"/>
      <c r="F160" s="19"/>
      <c r="H160" s="18"/>
      <c r="I160" s="69"/>
      <c r="J160" s="19"/>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row>
    <row r="161" spans="1:70" s="17" customFormat="1">
      <c r="A161" s="16"/>
      <c r="B161" s="77"/>
      <c r="D161" s="18"/>
      <c r="F161" s="19"/>
      <c r="H161" s="18"/>
      <c r="I161" s="69"/>
      <c r="J161" s="19"/>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row>
    <row r="162" spans="1:70" s="17" customFormat="1">
      <c r="A162" s="16"/>
      <c r="B162" s="77"/>
      <c r="D162" s="18"/>
      <c r="F162" s="19"/>
      <c r="H162" s="18"/>
      <c r="I162" s="69"/>
      <c r="J162" s="19"/>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row>
    <row r="163" spans="1:70" s="17" customFormat="1">
      <c r="A163" s="16"/>
      <c r="B163" s="77"/>
      <c r="D163" s="18"/>
      <c r="F163" s="19"/>
      <c r="H163" s="18"/>
      <c r="I163" s="69"/>
      <c r="J163" s="19"/>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row>
    <row r="164" spans="1:70" s="17" customFormat="1">
      <c r="A164" s="16"/>
      <c r="B164" s="77"/>
      <c r="D164" s="18"/>
      <c r="F164" s="19"/>
      <c r="H164" s="18"/>
      <c r="I164" s="69"/>
      <c r="J164" s="19"/>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row>
    <row r="165" spans="1:70" s="17" customFormat="1">
      <c r="A165" s="16"/>
      <c r="B165" s="77"/>
      <c r="D165" s="18"/>
      <c r="F165" s="19"/>
      <c r="H165" s="18"/>
      <c r="I165" s="69"/>
      <c r="J165" s="19"/>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row>
    <row r="166" spans="1:70" s="17" customFormat="1">
      <c r="A166" s="16"/>
      <c r="B166" s="77"/>
      <c r="D166" s="18"/>
      <c r="F166" s="19"/>
      <c r="H166" s="18"/>
      <c r="I166" s="69"/>
      <c r="J166" s="19"/>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row>
    <row r="167" spans="1:70" s="17" customFormat="1">
      <c r="A167" s="16"/>
      <c r="B167" s="77"/>
      <c r="D167" s="18"/>
      <c r="F167" s="19"/>
      <c r="H167" s="18"/>
      <c r="I167" s="69"/>
      <c r="J167" s="19"/>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row>
    <row r="168" spans="1:70" s="17" customFormat="1">
      <c r="A168" s="16"/>
      <c r="B168" s="77"/>
      <c r="D168" s="18"/>
      <c r="F168" s="19"/>
      <c r="H168" s="18"/>
      <c r="I168" s="69"/>
      <c r="J168" s="19"/>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row>
    <row r="169" spans="1:70" s="17" customFormat="1">
      <c r="A169" s="16"/>
      <c r="B169" s="77"/>
      <c r="D169" s="18"/>
      <c r="F169" s="19"/>
      <c r="H169" s="18"/>
      <c r="I169" s="69"/>
      <c r="J169" s="19"/>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row>
    <row r="170" spans="1:70" s="17" customFormat="1">
      <c r="A170" s="16"/>
      <c r="B170" s="77"/>
      <c r="D170" s="18"/>
      <c r="F170" s="19"/>
      <c r="H170" s="18"/>
      <c r="I170" s="69"/>
      <c r="J170" s="19"/>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row>
    <row r="171" spans="1:70" s="17" customFormat="1">
      <c r="A171" s="16"/>
      <c r="B171" s="77"/>
      <c r="D171" s="18"/>
      <c r="F171" s="19"/>
      <c r="H171" s="18"/>
      <c r="I171" s="69"/>
      <c r="J171" s="19"/>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row>
    <row r="172" spans="1:70" s="17" customFormat="1">
      <c r="A172" s="16"/>
      <c r="B172" s="77"/>
      <c r="D172" s="18"/>
      <c r="F172" s="19"/>
      <c r="H172" s="18"/>
      <c r="I172" s="69"/>
      <c r="J172" s="19"/>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row>
    <row r="173" spans="1:70" s="17" customFormat="1">
      <c r="A173" s="16"/>
      <c r="B173" s="77"/>
      <c r="D173" s="18"/>
      <c r="F173" s="19"/>
      <c r="H173" s="18"/>
      <c r="I173" s="69"/>
      <c r="J173" s="19"/>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row>
    <row r="174" spans="1:70" s="17" customFormat="1">
      <c r="A174" s="16"/>
      <c r="B174" s="77"/>
      <c r="D174" s="18"/>
      <c r="F174" s="19"/>
      <c r="H174" s="18"/>
      <c r="I174" s="69"/>
      <c r="J174" s="19"/>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row>
    <row r="175" spans="1:70" s="17" customFormat="1">
      <c r="A175" s="16"/>
      <c r="B175" s="77"/>
      <c r="D175" s="18"/>
      <c r="F175" s="19"/>
      <c r="H175" s="18"/>
      <c r="I175" s="69"/>
      <c r="J175" s="19"/>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row>
    <row r="176" spans="1:70" s="17" customFormat="1">
      <c r="A176" s="16"/>
      <c r="B176" s="77"/>
      <c r="D176" s="18"/>
      <c r="F176" s="19"/>
      <c r="H176" s="18"/>
      <c r="I176" s="69"/>
      <c r="J176" s="19"/>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row>
    <row r="177" spans="1:70" s="17" customFormat="1">
      <c r="A177" s="16"/>
      <c r="B177" s="77"/>
      <c r="D177" s="18"/>
      <c r="F177" s="19"/>
      <c r="H177" s="18"/>
      <c r="I177" s="69"/>
      <c r="J177" s="19"/>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row>
    <row r="178" spans="1:70" s="17" customFormat="1">
      <c r="A178" s="16"/>
      <c r="B178" s="77"/>
      <c r="D178" s="18"/>
      <c r="F178" s="19"/>
      <c r="H178" s="18"/>
      <c r="I178" s="69"/>
      <c r="J178" s="19"/>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row>
    <row r="179" spans="1:70" s="17" customFormat="1">
      <c r="A179" s="16"/>
      <c r="B179" s="77"/>
      <c r="D179" s="18"/>
      <c r="F179" s="19"/>
      <c r="H179" s="18"/>
      <c r="I179" s="69"/>
      <c r="J179" s="19"/>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row>
    <row r="180" spans="1:70" s="17" customFormat="1">
      <c r="A180" s="16"/>
      <c r="B180" s="77"/>
      <c r="D180" s="18"/>
      <c r="F180" s="19"/>
      <c r="H180" s="18"/>
      <c r="I180" s="69"/>
      <c r="J180" s="19"/>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row>
    <row r="181" spans="1:70" s="17" customFormat="1">
      <c r="A181" s="16"/>
      <c r="B181" s="77"/>
      <c r="D181" s="18"/>
      <c r="F181" s="19"/>
      <c r="H181" s="18"/>
      <c r="I181" s="69"/>
      <c r="J181" s="19"/>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row>
    <row r="182" spans="1:70" s="17" customFormat="1">
      <c r="A182" s="16"/>
      <c r="B182" s="77"/>
      <c r="D182" s="18"/>
      <c r="F182" s="19"/>
      <c r="H182" s="18"/>
      <c r="I182" s="69"/>
      <c r="J182" s="19"/>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row>
    <row r="183" spans="1:70" s="17" customFormat="1">
      <c r="A183" s="16"/>
      <c r="B183" s="77"/>
      <c r="D183" s="18"/>
      <c r="F183" s="19"/>
      <c r="H183" s="18"/>
      <c r="I183" s="69"/>
      <c r="J183" s="19"/>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row>
    <row r="184" spans="1:70" s="17" customFormat="1">
      <c r="A184" s="16"/>
      <c r="B184" s="77"/>
      <c r="D184" s="18"/>
      <c r="F184" s="19"/>
      <c r="H184" s="18"/>
      <c r="I184" s="69"/>
      <c r="J184" s="19"/>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row>
    <row r="185" spans="1:70" s="17" customFormat="1">
      <c r="A185" s="16"/>
      <c r="B185" s="77"/>
      <c r="D185" s="18"/>
      <c r="F185" s="19"/>
      <c r="H185" s="18"/>
      <c r="I185" s="69"/>
      <c r="J185" s="19"/>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row>
    <row r="186" spans="1:70" s="17" customFormat="1">
      <c r="A186" s="16"/>
      <c r="B186" s="77"/>
      <c r="D186" s="18"/>
      <c r="F186" s="19"/>
      <c r="H186" s="18"/>
      <c r="I186" s="69"/>
      <c r="J186" s="19"/>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row>
  </sheetData>
  <sheetProtection selectLockedCells="1" selectUnlockedCells="1"/>
  <mergeCells count="90">
    <mergeCell ref="D14:D15"/>
    <mergeCell ref="J39:J40"/>
    <mergeCell ref="G1:J1"/>
    <mergeCell ref="J27:J28"/>
    <mergeCell ref="J29:J30"/>
    <mergeCell ref="J33:J35"/>
    <mergeCell ref="J16:J17"/>
    <mergeCell ref="J21:J22"/>
    <mergeCell ref="J24:J26"/>
    <mergeCell ref="F14:F15"/>
    <mergeCell ref="F16:F17"/>
    <mergeCell ref="F21:F22"/>
    <mergeCell ref="F24:F26"/>
    <mergeCell ref="J36:J38"/>
    <mergeCell ref="F27:F28"/>
    <mergeCell ref="F29:F30"/>
    <mergeCell ref="F33:F35"/>
    <mergeCell ref="F36:F38"/>
    <mergeCell ref="C9:C11"/>
    <mergeCell ref="E9:E11"/>
    <mergeCell ref="D9:D11"/>
    <mergeCell ref="D12:D13"/>
    <mergeCell ref="F12:F13"/>
    <mergeCell ref="F9:F11"/>
    <mergeCell ref="A1:B2"/>
    <mergeCell ref="C1:F1"/>
    <mergeCell ref="B6:B8"/>
    <mergeCell ref="A6:A8"/>
    <mergeCell ref="A3:B3"/>
    <mergeCell ref="D6:D8"/>
    <mergeCell ref="F6:F8"/>
    <mergeCell ref="J6:J8"/>
    <mergeCell ref="J9:J11"/>
    <mergeCell ref="J12:J13"/>
    <mergeCell ref="A14:A15"/>
    <mergeCell ref="B14:B15"/>
    <mergeCell ref="C14:C15"/>
    <mergeCell ref="E6:E8"/>
    <mergeCell ref="C6:C8"/>
    <mergeCell ref="B12:B13"/>
    <mergeCell ref="C12:C13"/>
    <mergeCell ref="E12:E13"/>
    <mergeCell ref="E14:E15"/>
    <mergeCell ref="A9:A11"/>
    <mergeCell ref="J14:J15"/>
    <mergeCell ref="A12:A13"/>
    <mergeCell ref="B9:B11"/>
    <mergeCell ref="B33:B35"/>
    <mergeCell ref="B16:B17"/>
    <mergeCell ref="E16:E17"/>
    <mergeCell ref="A16:A17"/>
    <mergeCell ref="C16:C17"/>
    <mergeCell ref="A33:A35"/>
    <mergeCell ref="C33:C35"/>
    <mergeCell ref="E33:E35"/>
    <mergeCell ref="E24:E26"/>
    <mergeCell ref="E21:E22"/>
    <mergeCell ref="E29:E30"/>
    <mergeCell ref="C29:C30"/>
    <mergeCell ref="B27:B28"/>
    <mergeCell ref="A27:A28"/>
    <mergeCell ref="C27:C28"/>
    <mergeCell ref="E27:E28"/>
    <mergeCell ref="B39:B40"/>
    <mergeCell ref="A39:A40"/>
    <mergeCell ref="C39:C40"/>
    <mergeCell ref="C36:C38"/>
    <mergeCell ref="E36:E38"/>
    <mergeCell ref="B36:B38"/>
    <mergeCell ref="A36:A38"/>
    <mergeCell ref="A29:A30"/>
    <mergeCell ref="B29:B30"/>
    <mergeCell ref="A19:B19"/>
    <mergeCell ref="A32:B32"/>
    <mergeCell ref="D16:D17"/>
    <mergeCell ref="D21:D22"/>
    <mergeCell ref="D24:D26"/>
    <mergeCell ref="D27:D28"/>
    <mergeCell ref="D29:D30"/>
    <mergeCell ref="A21:A22"/>
    <mergeCell ref="B24:B26"/>
    <mergeCell ref="A24:A26"/>
    <mergeCell ref="C24:C26"/>
    <mergeCell ref="C21:C22"/>
    <mergeCell ref="B21:B22"/>
    <mergeCell ref="D33:D35"/>
    <mergeCell ref="D36:D38"/>
    <mergeCell ref="D39:D40"/>
    <mergeCell ref="E39:E40"/>
    <mergeCell ref="F39:F40"/>
  </mergeCells>
  <phoneticPr fontId="8" type="noConversion"/>
  <pageMargins left="0.75" right="0.75" top="1" bottom="1" header="0.51180555555555551" footer="0.51180555555555551"/>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Summary Scorecard</vt:lpstr>
      <vt:lpstr> Company Assessment_eng</vt:lpstr>
      <vt:lpstr>公司评估表</vt:lpstr>
    </vt:vector>
  </TitlesOfParts>
  <Company>International Rivers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Ying Qiu</dc:creator>
  <cp:lastModifiedBy>Ying Qiu</cp:lastModifiedBy>
  <cp:lastPrinted>2015-03-04T04:31:06Z</cp:lastPrinted>
  <dcterms:created xsi:type="dcterms:W3CDTF">2014-10-08T06:15:53Z</dcterms:created>
  <dcterms:modified xsi:type="dcterms:W3CDTF">2015-06-18T08:49:16Z</dcterms:modified>
</cp:coreProperties>
</file>